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17580" windowHeight="12360"/>
  </bookViews>
  <sheets>
    <sheet name="лагерь школы" sheetId="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57" i="8" l="1"/>
  <c r="N257" i="8"/>
  <c r="M257" i="8"/>
  <c r="L257" i="8"/>
  <c r="K257" i="8"/>
  <c r="J257" i="8"/>
  <c r="I257" i="8"/>
  <c r="H257" i="8"/>
  <c r="G257" i="8"/>
  <c r="F257" i="8"/>
  <c r="E257" i="8"/>
  <c r="D257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O34" i="8" l="1"/>
  <c r="N34" i="8"/>
  <c r="M34" i="8"/>
  <c r="L34" i="8"/>
  <c r="K34" i="8"/>
  <c r="J34" i="8"/>
  <c r="I34" i="8"/>
  <c r="H34" i="8"/>
  <c r="G34" i="8"/>
  <c r="F34" i="8"/>
  <c r="E34" i="8"/>
  <c r="D34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O205" i="8"/>
  <c r="N205" i="8"/>
  <c r="M205" i="8"/>
  <c r="L205" i="8"/>
  <c r="K205" i="8"/>
  <c r="J205" i="8"/>
  <c r="I205" i="8"/>
  <c r="H205" i="8"/>
  <c r="G205" i="8"/>
  <c r="F205" i="8"/>
  <c r="E205" i="8"/>
  <c r="D205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O126" i="8"/>
  <c r="N126" i="8"/>
  <c r="M126" i="8"/>
  <c r="L126" i="8"/>
  <c r="K126" i="8"/>
  <c r="J126" i="8"/>
  <c r="I126" i="8"/>
  <c r="H126" i="8"/>
  <c r="G126" i="8"/>
  <c r="E126" i="8"/>
  <c r="D12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O95" i="8"/>
  <c r="N95" i="8"/>
  <c r="M95" i="8"/>
  <c r="L95" i="8"/>
  <c r="K95" i="8"/>
  <c r="J95" i="8"/>
  <c r="I95" i="8"/>
  <c r="H95" i="8"/>
  <c r="G95" i="8"/>
  <c r="F95" i="8"/>
  <c r="E95" i="8"/>
  <c r="D95" i="8"/>
  <c r="O85" i="8"/>
  <c r="N85" i="8"/>
  <c r="M85" i="8"/>
  <c r="L85" i="8"/>
  <c r="K85" i="8"/>
  <c r="J85" i="8"/>
  <c r="I85" i="8"/>
  <c r="H85" i="8"/>
  <c r="G85" i="8"/>
  <c r="F85" i="8"/>
  <c r="E85" i="8"/>
  <c r="D85" i="8"/>
  <c r="O76" i="8"/>
  <c r="N76" i="8"/>
  <c r="M76" i="8"/>
  <c r="L76" i="8"/>
  <c r="K76" i="8"/>
  <c r="J76" i="8"/>
  <c r="I76" i="8"/>
  <c r="H76" i="8"/>
  <c r="G76" i="8"/>
  <c r="F76" i="8"/>
  <c r="E76" i="8"/>
  <c r="D76" i="8"/>
  <c r="O71" i="8"/>
  <c r="N71" i="8"/>
  <c r="M71" i="8"/>
  <c r="L71" i="8"/>
  <c r="K71" i="8"/>
  <c r="J71" i="8"/>
  <c r="I71" i="8"/>
  <c r="H71" i="8"/>
  <c r="G71" i="8"/>
  <c r="F71" i="8"/>
  <c r="E71" i="8"/>
  <c r="O62" i="8"/>
  <c r="N62" i="8"/>
  <c r="M62" i="8"/>
  <c r="L62" i="8"/>
  <c r="K62" i="8"/>
  <c r="J62" i="8"/>
  <c r="I62" i="8"/>
  <c r="H62" i="8"/>
  <c r="G62" i="8"/>
  <c r="F62" i="8"/>
  <c r="E62" i="8"/>
  <c r="D62" i="8"/>
  <c r="O49" i="8"/>
  <c r="N49" i="8"/>
  <c r="M49" i="8"/>
  <c r="L49" i="8"/>
  <c r="K49" i="8"/>
  <c r="J49" i="8"/>
  <c r="I49" i="8"/>
  <c r="H49" i="8"/>
  <c r="G49" i="8"/>
  <c r="F49" i="8"/>
  <c r="E49" i="8"/>
  <c r="D49" i="8"/>
  <c r="O44" i="8"/>
  <c r="N44" i="8"/>
  <c r="M44" i="8"/>
  <c r="L44" i="8"/>
  <c r="K44" i="8"/>
  <c r="J44" i="8"/>
  <c r="I44" i="8"/>
  <c r="H44" i="8"/>
  <c r="G44" i="8"/>
  <c r="F44" i="8"/>
  <c r="E44" i="8"/>
  <c r="D44" i="8"/>
  <c r="O26" i="8"/>
  <c r="N26" i="8"/>
  <c r="M26" i="8"/>
  <c r="L26" i="8"/>
  <c r="K26" i="8"/>
  <c r="J26" i="8"/>
  <c r="I26" i="8"/>
  <c r="H26" i="8"/>
  <c r="G26" i="8"/>
  <c r="F26" i="8"/>
  <c r="E26" i="8"/>
  <c r="D26" i="8"/>
  <c r="O21" i="8"/>
  <c r="N21" i="8"/>
  <c r="M21" i="8"/>
  <c r="L21" i="8"/>
  <c r="K21" i="8"/>
  <c r="J21" i="8"/>
  <c r="I21" i="8"/>
  <c r="H21" i="8"/>
  <c r="G21" i="8"/>
  <c r="F21" i="8"/>
  <c r="E21" i="8"/>
  <c r="D21" i="8"/>
  <c r="O11" i="8"/>
  <c r="N11" i="8"/>
  <c r="M11" i="8"/>
  <c r="L11" i="8"/>
  <c r="K11" i="8"/>
  <c r="J11" i="8"/>
  <c r="I11" i="8"/>
  <c r="H11" i="8"/>
  <c r="G11" i="8"/>
  <c r="F11" i="8"/>
  <c r="E11" i="8"/>
  <c r="D11" i="8"/>
  <c r="D71" i="8"/>
</calcChain>
</file>

<file path=xl/sharedStrings.xml><?xml version="1.0" encoding="utf-8"?>
<sst xmlns="http://schemas.openxmlformats.org/spreadsheetml/2006/main" count="344" uniqueCount="119">
  <si>
    <t>Приём пищи, наименование блюда</t>
  </si>
  <si>
    <t>Пищевые вещества</t>
  </si>
  <si>
    <t xml:space="preserve"> Витамины (мг)</t>
  </si>
  <si>
    <t>С</t>
  </si>
  <si>
    <t>Б</t>
  </si>
  <si>
    <t>Ж</t>
  </si>
  <si>
    <t>У</t>
  </si>
  <si>
    <t>В1</t>
  </si>
  <si>
    <t>А</t>
  </si>
  <si>
    <t>Е</t>
  </si>
  <si>
    <t>Са</t>
  </si>
  <si>
    <t>Минеральные вещества (мг)</t>
  </si>
  <si>
    <t>Fe</t>
  </si>
  <si>
    <t>Энергетич. ценность (ккал)</t>
  </si>
  <si>
    <t>Mg</t>
  </si>
  <si>
    <t>P</t>
  </si>
  <si>
    <t>Масса                      1 порции/г</t>
  </si>
  <si>
    <t>20</t>
  </si>
  <si>
    <t>200</t>
  </si>
  <si>
    <t>75</t>
  </si>
  <si>
    <t xml:space="preserve">Хлеб пшеничный </t>
  </si>
  <si>
    <t>Хлеб ржано - пшеничный</t>
  </si>
  <si>
    <t>Итого обед:</t>
  </si>
  <si>
    <t>60</t>
  </si>
  <si>
    <t>Хлеб пшеничный</t>
  </si>
  <si>
    <t>30</t>
  </si>
  <si>
    <t>Картофельное пюре                                               с маслом сливочным</t>
  </si>
  <si>
    <t>Кисель плодово - ягодный                                   из концентрата</t>
  </si>
  <si>
    <t>Макаронные изделия (рожки) отварные  с  маслом сливочным</t>
  </si>
  <si>
    <t>150</t>
  </si>
  <si>
    <t>Итого завтрак:</t>
  </si>
  <si>
    <t>100</t>
  </si>
  <si>
    <t>Макароны запеченные с сыром, маслом сливочным</t>
  </si>
  <si>
    <t xml:space="preserve"> </t>
  </si>
  <si>
    <t>2 ДЕНЬ</t>
  </si>
  <si>
    <t>3 ДЕНЬ</t>
  </si>
  <si>
    <t>5 ДЕНЬ</t>
  </si>
  <si>
    <t xml:space="preserve"> 7 ДЕНЬ</t>
  </si>
  <si>
    <t>8 ДЕНЬ</t>
  </si>
  <si>
    <t>9 ДЕНЬ</t>
  </si>
  <si>
    <t>10 ДЕНЬ</t>
  </si>
  <si>
    <t>80</t>
  </si>
  <si>
    <t>150/30</t>
  </si>
  <si>
    <t>50</t>
  </si>
  <si>
    <t>Кофейный напиток с молоком</t>
  </si>
  <si>
    <t>печенье</t>
  </si>
  <si>
    <t>сок</t>
  </si>
  <si>
    <t>помидор свежий</t>
  </si>
  <si>
    <t>35</t>
  </si>
  <si>
    <t>пирог  с повидлом</t>
  </si>
  <si>
    <t>Полдник</t>
  </si>
  <si>
    <t xml:space="preserve">Чай с сахаром        </t>
  </si>
  <si>
    <t>Итого полдник:</t>
  </si>
  <si>
    <t>Запеканка творожная                              со сгущенкой</t>
  </si>
  <si>
    <t>слойка с джемом</t>
  </si>
  <si>
    <t>55</t>
  </si>
  <si>
    <t>4 день</t>
  </si>
  <si>
    <t>250/10</t>
  </si>
  <si>
    <t>12,5/250</t>
  </si>
  <si>
    <t>помидор,огурец свежий</t>
  </si>
  <si>
    <t>50/50</t>
  </si>
  <si>
    <t>корж молочный</t>
  </si>
  <si>
    <t>зеленый горошек</t>
  </si>
  <si>
    <t>куры отварные</t>
  </si>
  <si>
    <t>полдник</t>
  </si>
  <si>
    <t>греча отварная</t>
  </si>
  <si>
    <t xml:space="preserve">Каша пшеная молочная </t>
  </si>
  <si>
    <t>Напиток из кураги</t>
  </si>
  <si>
    <t>булка Российская</t>
  </si>
  <si>
    <t>Рассольник с кур.</t>
  </si>
  <si>
    <t xml:space="preserve">Омлет натуральный запеченный  </t>
  </si>
  <si>
    <t>Щи со свежей капусты с курицей</t>
  </si>
  <si>
    <t>помидор/огурец свежий</t>
  </si>
  <si>
    <t xml:space="preserve">Суп гороховый с курицей                               </t>
  </si>
  <si>
    <t>250/12,5</t>
  </si>
  <si>
    <t>30/30</t>
  </si>
  <si>
    <t>Фрукт</t>
  </si>
  <si>
    <t>фрукт</t>
  </si>
  <si>
    <t>огурец свежий</t>
  </si>
  <si>
    <t>Суп вермишелевый                                       с картофелем с курицей</t>
  </si>
  <si>
    <t xml:space="preserve">помидор,огурец, </t>
  </si>
  <si>
    <t>рис отварной</t>
  </si>
  <si>
    <t>Суп картофельный с крупой с кур.</t>
  </si>
  <si>
    <t>80/30</t>
  </si>
  <si>
    <t>тефтели мясные</t>
  </si>
  <si>
    <t>кондитерское изделие п/п</t>
  </si>
  <si>
    <t>Напиток из с/фр</t>
  </si>
  <si>
    <t>каша рисовая</t>
  </si>
  <si>
    <t>бутерброд  с сыром</t>
  </si>
  <si>
    <t>Свекольник на к/б со сметаной</t>
  </si>
  <si>
    <t>гуляш из отварной курицы</t>
  </si>
  <si>
    <t xml:space="preserve">Рис отварной </t>
  </si>
  <si>
    <t xml:space="preserve">Напиток яблочный                                     </t>
  </si>
  <si>
    <t>50/150</t>
  </si>
  <si>
    <t>Жаркое по Домашнему с курицей</t>
  </si>
  <si>
    <t>Биточки куриные</t>
  </si>
  <si>
    <t>Каша овсяная</t>
  </si>
  <si>
    <t>6 день</t>
  </si>
  <si>
    <t>Суфле творожное со сгущ</t>
  </si>
  <si>
    <t>Борщ со сметаной на м/б</t>
  </si>
  <si>
    <t>Бефстроганов из  отварной говядины</t>
  </si>
  <si>
    <t>какао на молоке</t>
  </si>
  <si>
    <t>Суп Фасолевый с кур.</t>
  </si>
  <si>
    <t>котлета куриная</t>
  </si>
  <si>
    <t xml:space="preserve">Напиток яблочный                                       </t>
  </si>
  <si>
    <t xml:space="preserve">Кша овсяная молочная </t>
  </si>
  <si>
    <t>Суп  Овощной с курицей</t>
  </si>
  <si>
    <t>Вермишль молочная</t>
  </si>
  <si>
    <t>Суп картофельный с курицей</t>
  </si>
  <si>
    <t>поджарка мясная</t>
  </si>
  <si>
    <t>Напиток из шиповника</t>
  </si>
  <si>
    <t>шницель куриный</t>
  </si>
  <si>
    <t>Макаронные изделия отварные  с  маслом сливочным</t>
  </si>
  <si>
    <t>1 день</t>
  </si>
  <si>
    <t>компот из с/фр</t>
  </si>
  <si>
    <t>фрикадельки куриные в соусе</t>
  </si>
  <si>
    <t>Фрукт по сезону</t>
  </si>
  <si>
    <t>40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</si>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</sst>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9" fillId="0" borderId="0"/>
  </cellStyleXfs>
  <cellXfs count="17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justify"/>
    </xf>
    <xf numFmtId="164" fontId="3" fillId="0" borderId="1" xfId="0" applyNumberFormat="1" applyFont="1" applyBorder="1" applyAlignment="1">
      <alignment horizontal="center" vertical="justify"/>
    </xf>
    <xf numFmtId="164" fontId="3" fillId="0" borderId="1" xfId="0" applyNumberFormat="1" applyFont="1" applyBorder="1" applyAlignment="1">
      <alignment horizontal="center" vertical="justify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justify" wrapText="1"/>
    </xf>
    <xf numFmtId="49" fontId="9" fillId="0" borderId="0" xfId="0" applyNumberFormat="1" applyFont="1" applyAlignment="1">
      <alignment horizontal="center" vertical="justify" wrapText="1"/>
    </xf>
    <xf numFmtId="164" fontId="3" fillId="0" borderId="0" xfId="0" applyNumberFormat="1" applyFont="1" applyAlignment="1">
      <alignment horizontal="center" vertical="justify"/>
    </xf>
    <xf numFmtId="164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justify"/>
    </xf>
    <xf numFmtId="164" fontId="3" fillId="0" borderId="0" xfId="0" applyNumberFormat="1" applyFont="1" applyAlignment="1">
      <alignment horizontal="center" vertical="justify" wrapText="1"/>
    </xf>
    <xf numFmtId="49" fontId="7" fillId="0" borderId="0" xfId="0" applyNumberFormat="1" applyFont="1" applyAlignment="1">
      <alignment horizontal="center" vertical="justify" wrapText="1"/>
    </xf>
    <xf numFmtId="49" fontId="9" fillId="0" borderId="0" xfId="0" applyNumberFormat="1" applyFont="1" applyAlignment="1">
      <alignment horizontal="center" vertical="justify"/>
    </xf>
    <xf numFmtId="2" fontId="3" fillId="0" borderId="0" xfId="0" applyNumberFormat="1" applyFont="1" applyAlignment="1">
      <alignment horizontal="center" vertical="justify"/>
    </xf>
    <xf numFmtId="49" fontId="8" fillId="0" borderId="0" xfId="0" applyNumberFormat="1" applyFont="1" applyAlignment="1">
      <alignment horizontal="center"/>
    </xf>
    <xf numFmtId="0" fontId="9" fillId="0" borderId="0" xfId="0" applyFont="1"/>
    <xf numFmtId="49" fontId="3" fillId="0" borderId="1" xfId="0" applyNumberFormat="1" applyFont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 wrapText="1"/>
    </xf>
    <xf numFmtId="164" fontId="12" fillId="2" borderId="1" xfId="0" applyNumberFormat="1" applyFont="1" applyFill="1" applyBorder="1" applyAlignment="1">
      <alignment horizontal="center" vertical="justify"/>
    </xf>
    <xf numFmtId="0" fontId="15" fillId="0" borderId="0" xfId="0" applyFont="1"/>
    <xf numFmtId="164" fontId="16" fillId="0" borderId="1" xfId="0" applyNumberFormat="1" applyFont="1" applyBorder="1" applyAlignment="1">
      <alignment horizontal="center" vertical="justify" wrapText="1"/>
    </xf>
    <xf numFmtId="164" fontId="16" fillId="0" borderId="1" xfId="0" applyNumberFormat="1" applyFont="1" applyBorder="1" applyAlignment="1">
      <alignment horizontal="center" vertical="justify"/>
    </xf>
    <xf numFmtId="164" fontId="12" fillId="0" borderId="1" xfId="0" applyNumberFormat="1" applyFont="1" applyBorder="1" applyAlignment="1">
      <alignment horizontal="center" vertical="justify" wrapText="1"/>
    </xf>
    <xf numFmtId="164" fontId="12" fillId="0" borderId="1" xfId="0" applyNumberFormat="1" applyFont="1" applyBorder="1" applyAlignment="1">
      <alignment horizontal="center" vertical="justify"/>
    </xf>
    <xf numFmtId="49" fontId="16" fillId="0" borderId="1" xfId="0" applyNumberFormat="1" applyFont="1" applyBorder="1" applyAlignment="1">
      <alignment horizontal="center" vertical="justify"/>
    </xf>
    <xf numFmtId="164" fontId="17" fillId="0" borderId="1" xfId="0" applyNumberFormat="1" applyFont="1" applyBorder="1" applyAlignment="1">
      <alignment horizontal="center" vertical="justify"/>
    </xf>
    <xf numFmtId="49" fontId="12" fillId="0" borderId="1" xfId="0" applyNumberFormat="1" applyFont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 wrapText="1"/>
    </xf>
    <xf numFmtId="49" fontId="3" fillId="2" borderId="1" xfId="0" applyNumberFormat="1" applyFont="1" applyFill="1" applyBorder="1" applyAlignment="1">
      <alignment horizontal="center" vertical="justify" wrapText="1"/>
    </xf>
    <xf numFmtId="164" fontId="3" fillId="2" borderId="1" xfId="0" applyNumberFormat="1" applyFont="1" applyFill="1" applyBorder="1" applyAlignment="1">
      <alignment horizontal="center" vertical="justify"/>
    </xf>
    <xf numFmtId="164" fontId="16" fillId="2" borderId="1" xfId="0" applyNumberFormat="1" applyFont="1" applyFill="1" applyBorder="1" applyAlignment="1">
      <alignment horizontal="center" vertical="justify"/>
    </xf>
    <xf numFmtId="164" fontId="3" fillId="2" borderId="1" xfId="0" applyNumberFormat="1" applyFont="1" applyFill="1" applyBorder="1" applyAlignment="1">
      <alignment horizontal="center" vertical="justify" wrapText="1"/>
    </xf>
    <xf numFmtId="164" fontId="16" fillId="2" borderId="1" xfId="0" applyNumberFormat="1" applyFont="1" applyFill="1" applyBorder="1" applyAlignment="1">
      <alignment horizontal="center" vertical="justify" wrapText="1"/>
    </xf>
    <xf numFmtId="2" fontId="3" fillId="2" borderId="1" xfId="0" applyNumberFormat="1" applyFont="1" applyFill="1" applyBorder="1" applyAlignment="1">
      <alignment horizontal="center" vertical="justify" wrapText="1"/>
    </xf>
    <xf numFmtId="164" fontId="3" fillId="0" borderId="0" xfId="0" applyNumberFormat="1" applyFont="1" applyAlignment="1">
      <alignment horizontal="left" vertical="justify"/>
    </xf>
    <xf numFmtId="49" fontId="2" fillId="0" borderId="1" xfId="0" applyNumberFormat="1" applyFont="1" applyBorder="1" applyAlignment="1">
      <alignment horizontal="left" vertical="justify"/>
    </xf>
    <xf numFmtId="2" fontId="3" fillId="0" borderId="1" xfId="0" applyNumberFormat="1" applyFont="1" applyBorder="1" applyAlignment="1">
      <alignment horizontal="center" vertical="justify" wrapText="1"/>
    </xf>
    <xf numFmtId="49" fontId="2" fillId="0" borderId="1" xfId="0" applyNumberFormat="1" applyFont="1" applyBorder="1" applyAlignment="1">
      <alignment horizontal="center" vertical="justify"/>
    </xf>
    <xf numFmtId="164" fontId="2" fillId="0" borderId="1" xfId="0" applyNumberFormat="1" applyFont="1" applyBorder="1" applyAlignment="1">
      <alignment horizontal="center" vertical="justify"/>
    </xf>
    <xf numFmtId="49" fontId="13" fillId="0" borderId="1" xfId="0" applyNumberFormat="1" applyFont="1" applyBorder="1" applyAlignment="1">
      <alignment horizontal="center" vertical="justify"/>
    </xf>
    <xf numFmtId="164" fontId="13" fillId="0" borderId="1" xfId="0" applyNumberFormat="1" applyFont="1" applyBorder="1" applyAlignment="1">
      <alignment horizontal="center" vertical="justify"/>
    </xf>
    <xf numFmtId="1" fontId="3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2" fontId="17" fillId="0" borderId="1" xfId="0" applyNumberFormat="1" applyFont="1" applyBorder="1" applyAlignment="1">
      <alignment horizontal="center" vertical="justify"/>
    </xf>
    <xf numFmtId="2" fontId="2" fillId="0" borderId="1" xfId="0" applyNumberFormat="1" applyFont="1" applyBorder="1" applyAlignment="1">
      <alignment horizontal="center" vertical="justify"/>
    </xf>
    <xf numFmtId="49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16" fillId="0" borderId="0" xfId="0" applyNumberFormat="1" applyFont="1" applyAlignment="1">
      <alignment horizontal="center" vertical="justify"/>
    </xf>
    <xf numFmtId="164" fontId="13" fillId="3" borderId="1" xfId="0" applyNumberFormat="1" applyFont="1" applyFill="1" applyBorder="1" applyAlignment="1">
      <alignment horizontal="center" vertical="justify"/>
    </xf>
    <xf numFmtId="2" fontId="3" fillId="0" borderId="1" xfId="0" applyNumberFormat="1" applyFont="1" applyBorder="1" applyAlignment="1">
      <alignment horizontal="center" vertical="justify"/>
    </xf>
    <xf numFmtId="1" fontId="3" fillId="0" borderId="1" xfId="0" applyNumberFormat="1" applyFont="1" applyBorder="1" applyAlignment="1">
      <alignment horizontal="center" vertical="justify" wrapText="1"/>
    </xf>
    <xf numFmtId="0" fontId="4" fillId="0" borderId="0" xfId="0" applyFont="1"/>
    <xf numFmtId="0" fontId="2" fillId="0" borderId="0" xfId="0" applyFont="1" applyAlignment="1">
      <alignment horizontal="center" vertical="justify"/>
    </xf>
    <xf numFmtId="164" fontId="12" fillId="0" borderId="0" xfId="0" applyNumberFormat="1" applyFont="1" applyAlignment="1">
      <alignment horizontal="center" vertical="justify"/>
    </xf>
    <xf numFmtId="164" fontId="17" fillId="0" borderId="0" xfId="0" applyNumberFormat="1" applyFont="1" applyAlignment="1">
      <alignment horizontal="center" vertical="justify"/>
    </xf>
    <xf numFmtId="164" fontId="3" fillId="2" borderId="0" xfId="0" applyNumberFormat="1" applyFont="1" applyFill="1" applyAlignment="1">
      <alignment horizontal="center" vertical="justify" wrapText="1"/>
    </xf>
    <xf numFmtId="0" fontId="2" fillId="0" borderId="0" xfId="0" applyFont="1" applyAlignment="1">
      <alignment horizontal="center" vertical="justify" wrapText="1"/>
    </xf>
    <xf numFmtId="164" fontId="16" fillId="0" borderId="0" xfId="0" applyNumberFormat="1" applyFont="1" applyAlignment="1">
      <alignment horizontal="center" vertical="justify" wrapText="1"/>
    </xf>
    <xf numFmtId="164" fontId="3" fillId="2" borderId="0" xfId="0" applyNumberFormat="1" applyFont="1" applyFill="1" applyAlignment="1">
      <alignment horizontal="center" vertical="justify"/>
    </xf>
    <xf numFmtId="0" fontId="17" fillId="0" borderId="0" xfId="0" applyFont="1" applyAlignment="1">
      <alignment horizontal="center" vertical="justify"/>
    </xf>
    <xf numFmtId="0" fontId="17" fillId="0" borderId="0" xfId="0" applyFont="1" applyAlignment="1">
      <alignment horizontal="center" vertical="justify" wrapText="1"/>
    </xf>
    <xf numFmtId="164" fontId="3" fillId="3" borderId="0" xfId="0" applyNumberFormat="1" applyFont="1" applyFill="1" applyAlignment="1">
      <alignment horizontal="center" vertical="justify"/>
    </xf>
    <xf numFmtId="164" fontId="16" fillId="2" borderId="0" xfId="0" applyNumberFormat="1" applyFont="1" applyFill="1" applyAlignment="1">
      <alignment horizontal="center" vertical="justify" wrapText="1"/>
    </xf>
    <xf numFmtId="164" fontId="14" fillId="0" borderId="0" xfId="0" applyNumberFormat="1" applyFont="1" applyAlignment="1">
      <alignment horizontal="center" vertical="justify"/>
    </xf>
    <xf numFmtId="164" fontId="13" fillId="0" borderId="0" xfId="0" applyNumberFormat="1" applyFont="1" applyAlignment="1">
      <alignment horizontal="center" vertical="justify"/>
    </xf>
    <xf numFmtId="164" fontId="13" fillId="3" borderId="0" xfId="0" applyNumberFormat="1" applyFont="1" applyFill="1" applyAlignment="1">
      <alignment horizontal="center" vertical="justify"/>
    </xf>
    <xf numFmtId="164" fontId="2" fillId="2" borderId="0" xfId="0" applyNumberFormat="1" applyFont="1" applyFill="1" applyAlignment="1">
      <alignment horizontal="center" vertical="justify"/>
    </xf>
    <xf numFmtId="164" fontId="17" fillId="2" borderId="0" xfId="0" applyNumberFormat="1" applyFont="1" applyFill="1" applyAlignment="1">
      <alignment horizontal="center" vertical="justify"/>
    </xf>
    <xf numFmtId="2" fontId="2" fillId="0" borderId="4" xfId="0" applyNumberFormat="1" applyFont="1" applyBorder="1" applyAlignment="1">
      <alignment horizontal="center" vertical="justify"/>
    </xf>
    <xf numFmtId="164" fontId="2" fillId="0" borderId="3" xfId="0" applyNumberFormat="1" applyFont="1" applyBorder="1" applyAlignment="1">
      <alignment horizontal="center" vertical="justify"/>
    </xf>
    <xf numFmtId="49" fontId="2" fillId="0" borderId="4" xfId="0" applyNumberFormat="1" applyFont="1" applyBorder="1" applyAlignment="1">
      <alignment horizontal="center" vertical="justify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justify" wrapText="1"/>
    </xf>
    <xf numFmtId="2" fontId="2" fillId="0" borderId="5" xfId="0" applyNumberFormat="1" applyFont="1" applyBorder="1" applyAlignment="1">
      <alignment horizontal="center" vertical="justify"/>
    </xf>
    <xf numFmtId="164" fontId="2" fillId="0" borderId="5" xfId="0" applyNumberFormat="1" applyFont="1" applyBorder="1" applyAlignment="1">
      <alignment horizontal="center" vertical="justify"/>
    </xf>
    <xf numFmtId="164" fontId="2" fillId="0" borderId="6" xfId="0" applyNumberFormat="1" applyFont="1" applyBorder="1" applyAlignment="1">
      <alignment horizontal="center" vertical="justify"/>
    </xf>
    <xf numFmtId="0" fontId="2" fillId="0" borderId="0" xfId="0" applyFont="1" applyAlignment="1">
      <alignment horizontal="left" vertical="justify" wrapText="1"/>
    </xf>
    <xf numFmtId="2" fontId="2" fillId="0" borderId="0" xfId="0" applyNumberFormat="1" applyFont="1" applyAlignment="1">
      <alignment horizontal="center" vertical="justify"/>
    </xf>
    <xf numFmtId="0" fontId="2" fillId="0" borderId="5" xfId="0" applyFont="1" applyBorder="1" applyAlignment="1">
      <alignment horizontal="left" vertical="justify"/>
    </xf>
    <xf numFmtId="49" fontId="3" fillId="0" borderId="5" xfId="0" applyNumberFormat="1" applyFont="1" applyBorder="1" applyAlignment="1">
      <alignment horizontal="center" vertical="justify"/>
    </xf>
    <xf numFmtId="0" fontId="2" fillId="0" borderId="0" xfId="0" applyFont="1" applyAlignment="1">
      <alignment horizontal="left" vertical="justify"/>
    </xf>
    <xf numFmtId="49" fontId="3" fillId="0" borderId="0" xfId="0" applyNumberFormat="1" applyFont="1" applyAlignment="1">
      <alignment horizontal="center" vertical="justify"/>
    </xf>
    <xf numFmtId="49" fontId="2" fillId="0" borderId="5" xfId="0" applyNumberFormat="1" applyFont="1" applyBorder="1" applyAlignment="1">
      <alignment horizontal="left" vertical="justify"/>
    </xf>
    <xf numFmtId="49" fontId="2" fillId="0" borderId="0" xfId="0" applyNumberFormat="1" applyFont="1" applyAlignment="1">
      <alignment horizontal="left" vertical="justify"/>
    </xf>
    <xf numFmtId="0" fontId="7" fillId="0" borderId="0" xfId="0" applyFont="1" applyAlignment="1">
      <alignment horizontal="left" vertical="justify" wrapText="1"/>
    </xf>
    <xf numFmtId="0" fontId="2" fillId="0" borderId="4" xfId="0" applyFont="1" applyBorder="1" applyAlignment="1">
      <alignment horizontal="left" vertical="justify" wrapText="1"/>
    </xf>
    <xf numFmtId="0" fontId="2" fillId="0" borderId="4" xfId="0" applyFont="1" applyBorder="1" applyAlignment="1">
      <alignment horizontal="left" vertical="justify"/>
    </xf>
    <xf numFmtId="0" fontId="10" fillId="0" borderId="0" xfId="0" applyFont="1" applyAlignment="1">
      <alignment vertical="justify"/>
    </xf>
    <xf numFmtId="0" fontId="6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vertical="justify" wrapText="1"/>
    </xf>
    <xf numFmtId="0" fontId="3" fillId="0" borderId="3" xfId="0" applyFont="1" applyBorder="1" applyAlignment="1">
      <alignment vertical="justify" wrapText="1"/>
    </xf>
    <xf numFmtId="0" fontId="3" fillId="2" borderId="2" xfId="0" applyFont="1" applyFill="1" applyBorder="1" applyAlignment="1">
      <alignment horizontal="left" vertical="justify" wrapText="1"/>
    </xf>
    <xf numFmtId="0" fontId="3" fillId="2" borderId="3" xfId="0" applyFont="1" applyFill="1" applyBorder="1" applyAlignment="1">
      <alignment horizontal="left" vertical="justify" wrapText="1"/>
    </xf>
    <xf numFmtId="0" fontId="9" fillId="0" borderId="0" xfId="0" applyFont="1" applyAlignment="1">
      <alignment vertical="justify" wrapText="1"/>
    </xf>
    <xf numFmtId="164" fontId="2" fillId="0" borderId="4" xfId="0" applyNumberFormat="1" applyFont="1" applyBorder="1" applyAlignment="1">
      <alignment horizontal="center" vertical="justify"/>
    </xf>
    <xf numFmtId="164" fontId="2" fillId="0" borderId="0" xfId="0" applyNumberFormat="1" applyFont="1" applyAlignment="1">
      <alignment horizontal="center" vertical="justify"/>
    </xf>
    <xf numFmtId="0" fontId="2" fillId="0" borderId="3" xfId="0" applyFont="1" applyBorder="1" applyAlignment="1">
      <alignment horizontal="left" vertical="justify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left" vertical="justify" wrapText="1"/>
    </xf>
    <xf numFmtId="0" fontId="11" fillId="0" borderId="0" xfId="0" applyFont="1" applyAlignment="1">
      <alignment horizontal="left"/>
    </xf>
    <xf numFmtId="49" fontId="3" fillId="2" borderId="0" xfId="0" applyNumberFormat="1" applyFont="1" applyFill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 wrapText="1"/>
    </xf>
    <xf numFmtId="49" fontId="16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/>
    </xf>
    <xf numFmtId="0" fontId="6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left" vertical="justify" wrapText="1"/>
    </xf>
    <xf numFmtId="0" fontId="16" fillId="0" borderId="3" xfId="0" applyFont="1" applyBorder="1" applyAlignment="1">
      <alignment horizontal="left" vertical="justify" wrapText="1"/>
    </xf>
    <xf numFmtId="0" fontId="3" fillId="0" borderId="3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left" vertical="justify"/>
    </xf>
    <xf numFmtId="0" fontId="17" fillId="0" borderId="1" xfId="0" applyFont="1" applyBorder="1" applyAlignment="1">
      <alignment horizontal="left" vertical="justify"/>
    </xf>
    <xf numFmtId="0" fontId="2" fillId="0" borderId="4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3" fillId="2" borderId="2" xfId="0" applyFont="1" applyFill="1" applyBorder="1" applyAlignment="1">
      <alignment horizontal="left" vertical="justify" wrapText="1"/>
    </xf>
    <xf numFmtId="0" fontId="3" fillId="2" borderId="3" xfId="0" applyFont="1" applyFill="1" applyBorder="1" applyAlignment="1">
      <alignment horizontal="left" vertical="justify" wrapText="1"/>
    </xf>
    <xf numFmtId="0" fontId="3" fillId="0" borderId="1" xfId="0" applyFont="1" applyBorder="1" applyAlignment="1">
      <alignment horizontal="left" vertical="justify" wrapText="1"/>
    </xf>
    <xf numFmtId="0" fontId="10" fillId="0" borderId="0" xfId="0" applyFont="1" applyAlignment="1">
      <alignment vertical="justify"/>
    </xf>
    <xf numFmtId="0" fontId="18" fillId="0" borderId="1" xfId="0" applyFont="1" applyBorder="1" applyAlignment="1">
      <alignment horizontal="center" vertical="justify"/>
    </xf>
    <xf numFmtId="0" fontId="3" fillId="2" borderId="1" xfId="0" applyFont="1" applyFill="1" applyBorder="1" applyAlignment="1">
      <alignment horizontal="left" vertical="justify" wrapText="1"/>
    </xf>
    <xf numFmtId="164" fontId="2" fillId="0" borderId="4" xfId="0" applyNumberFormat="1" applyFont="1" applyBorder="1" applyAlignment="1">
      <alignment horizontal="center" vertical="justify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justify" wrapText="1"/>
    </xf>
    <xf numFmtId="0" fontId="3" fillId="0" borderId="3" xfId="0" applyFont="1" applyBorder="1" applyAlignment="1">
      <alignment vertical="justify" wrapText="1"/>
    </xf>
    <xf numFmtId="0" fontId="0" fillId="0" borderId="3" xfId="0" applyBorder="1" applyAlignment="1">
      <alignment vertical="justify" wrapText="1"/>
    </xf>
    <xf numFmtId="0" fontId="2" fillId="0" borderId="1" xfId="0" applyFont="1" applyBorder="1" applyAlignment="1">
      <alignment horizontal="left" vertical="justify" wrapText="1"/>
    </xf>
    <xf numFmtId="0" fontId="17" fillId="0" borderId="1" xfId="0" applyFont="1" applyBorder="1" applyAlignment="1">
      <alignment horizontal="left" vertical="justify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 wrapText="1"/>
    </xf>
    <xf numFmtId="0" fontId="9" fillId="0" borderId="0" xfId="0" applyFont="1" applyAlignment="1">
      <alignment vertical="justify" wrapText="1"/>
    </xf>
    <xf numFmtId="0" fontId="16" fillId="0" borderId="1" xfId="0" applyFont="1" applyBorder="1" applyAlignment="1">
      <alignment horizontal="left" vertical="justify" wrapText="1"/>
    </xf>
    <xf numFmtId="164" fontId="2" fillId="0" borderId="0" xfId="0" applyNumberFormat="1" applyFont="1" applyAlignment="1">
      <alignment horizontal="center" vertical="justify"/>
    </xf>
    <xf numFmtId="0" fontId="12" fillId="0" borderId="1" xfId="0" applyFont="1" applyBorder="1" applyAlignment="1">
      <alignment vertical="justify" wrapText="1"/>
    </xf>
    <xf numFmtId="0" fontId="0" fillId="0" borderId="3" xfId="0" applyBorder="1" applyAlignment="1">
      <alignment horizontal="left" vertical="justify" wrapText="1"/>
    </xf>
    <xf numFmtId="0" fontId="0" fillId="0" borderId="3" xfId="0" applyBorder="1"/>
    <xf numFmtId="0" fontId="3" fillId="0" borderId="2" xfId="0" applyFont="1" applyBorder="1" applyAlignment="1">
      <alignment horizontal="left" vertical="justify"/>
    </xf>
    <xf numFmtId="0" fontId="3" fillId="0" borderId="3" xfId="0" applyFont="1" applyBorder="1" applyAlignment="1">
      <alignment horizontal="left" vertical="justify"/>
    </xf>
    <xf numFmtId="0" fontId="17" fillId="0" borderId="4" xfId="0" applyFont="1" applyBorder="1" applyAlignment="1">
      <alignment horizontal="center" vertical="justify"/>
    </xf>
    <xf numFmtId="0" fontId="17" fillId="0" borderId="3" xfId="0" applyFont="1" applyBorder="1" applyAlignment="1">
      <alignment horizontal="center" vertical="justify"/>
    </xf>
    <xf numFmtId="0" fontId="17" fillId="0" borderId="4" xfId="0" applyFont="1" applyBorder="1" applyAlignment="1">
      <alignment horizontal="center" vertical="justify" wrapText="1"/>
    </xf>
    <xf numFmtId="0" fontId="17" fillId="0" borderId="3" xfId="0" applyFont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justify"/>
    </xf>
    <xf numFmtId="0" fontId="2" fillId="0" borderId="3" xfId="0" applyFont="1" applyBorder="1" applyAlignment="1">
      <alignment horizontal="left" vertical="justify"/>
    </xf>
    <xf numFmtId="0" fontId="2" fillId="0" borderId="2" xfId="0" applyFont="1" applyBorder="1" applyAlignment="1">
      <alignment horizontal="left" vertical="justify" wrapText="1"/>
    </xf>
    <xf numFmtId="0" fontId="2" fillId="0" borderId="3" xfId="0" applyFont="1" applyBorder="1" applyAlignment="1">
      <alignment horizontal="left" vertical="justify" wrapText="1"/>
    </xf>
    <xf numFmtId="0" fontId="13" fillId="0" borderId="4" xfId="0" applyFont="1" applyBorder="1" applyAlignment="1">
      <alignment horizontal="center" vertical="justify"/>
    </xf>
    <xf numFmtId="0" fontId="13" fillId="0" borderId="3" xfId="0" applyFont="1" applyBorder="1" applyAlignment="1">
      <alignment horizontal="center" vertical="justify"/>
    </xf>
    <xf numFmtId="164" fontId="2" fillId="0" borderId="5" xfId="0" applyNumberFormat="1" applyFont="1" applyBorder="1" applyAlignment="1">
      <alignment horizontal="left" vertical="justify"/>
    </xf>
    <xf numFmtId="0" fontId="13" fillId="0" borderId="1" xfId="0" applyFont="1" applyBorder="1" applyAlignment="1">
      <alignment horizontal="left" vertical="justify" wrapText="1"/>
    </xf>
    <xf numFmtId="0" fontId="13" fillId="0" borderId="2" xfId="0" applyFont="1" applyBorder="1" applyAlignment="1">
      <alignment horizontal="left" vertical="justify" wrapText="1"/>
    </xf>
    <xf numFmtId="0" fontId="13" fillId="0" borderId="3" xfId="0" applyFont="1" applyBorder="1" applyAlignment="1">
      <alignment horizontal="left" vertical="justify" wrapText="1"/>
    </xf>
    <xf numFmtId="0" fontId="3" fillId="2" borderId="0" xfId="0" applyFont="1" applyFill="1" applyAlignment="1">
      <alignment horizontal="left" vertical="justify" wrapText="1"/>
    </xf>
    <xf numFmtId="0" fontId="3" fillId="0" borderId="0" xfId="0" applyFont="1" applyAlignment="1">
      <alignment horizontal="left" vertical="justify" wrapText="1"/>
    </xf>
    <xf numFmtId="0" fontId="16" fillId="0" borderId="0" xfId="0" applyFont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vertical="justify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4" fontId="2" fillId="0" borderId="5" xfId="0" applyNumberFormat="1" applyFont="1" applyBorder="1" applyAlignment="1">
      <alignment horizontal="center" vertical="justify"/>
    </xf>
  </cellXfs>
  <cellStyles count="2">
    <cellStyle name="Обычный" xfId="0" builtinId="0"/>
    <cellStyle name="Обычный 10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514"/>
  <sheetViews>
    <sheetView tabSelected="1" topLeftCell="A230" workbookViewId="0">
      <selection activeCell="X250" sqref="X250"/>
    </sheetView>
  </sheetViews>
  <sheetFormatPr defaultRowHeight="15" x14ac:dyDescent="0.25"/>
  <cols>
    <col min="2" max="2" width="18.42578125" customWidth="1"/>
    <col min="3" max="3" width="9.42578125" customWidth="1"/>
    <col min="4" max="4" width="6.85546875" customWidth="1"/>
    <col min="5" max="5" width="5.85546875" customWidth="1"/>
    <col min="6" max="6" width="5.7109375" customWidth="1"/>
    <col min="7" max="7" width="6.140625" customWidth="1"/>
    <col min="8" max="9" width="4.5703125" customWidth="1"/>
    <col min="10" max="10" width="4.7109375" customWidth="1"/>
    <col min="11" max="11" width="5.42578125" customWidth="1"/>
    <col min="12" max="12" width="5.5703125" customWidth="1"/>
    <col min="13" max="13" width="4.85546875" customWidth="1"/>
    <col min="14" max="14" width="6.7109375" customWidth="1"/>
    <col min="15" max="15" width="7.7109375" customWidth="1"/>
    <col min="16" max="16" width="4.85546875" customWidth="1"/>
    <col min="17" max="17" width="7.7109375" customWidth="1"/>
  </cols>
  <sheetData>
    <row r="2" spans="1:34" ht="19.149999999999999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34" ht="43.5" customHeight="1" x14ac:dyDescent="0.25">
      <c r="A3" s="117" t="s">
        <v>0</v>
      </c>
      <c r="B3" s="117"/>
      <c r="C3" s="98" t="s">
        <v>16</v>
      </c>
      <c r="D3" s="117" t="s">
        <v>1</v>
      </c>
      <c r="E3" s="117"/>
      <c r="F3" s="117"/>
      <c r="G3" s="118" t="s">
        <v>13</v>
      </c>
      <c r="H3" s="118" t="s">
        <v>2</v>
      </c>
      <c r="I3" s="118"/>
      <c r="J3" s="118"/>
      <c r="K3" s="118"/>
      <c r="L3" s="118" t="s">
        <v>11</v>
      </c>
      <c r="M3" s="118"/>
      <c r="N3" s="118"/>
      <c r="O3" s="118"/>
      <c r="P3" s="57"/>
      <c r="Q3" s="129"/>
    </row>
    <row r="4" spans="1:34" ht="16.899999999999999" customHeight="1" x14ac:dyDescent="0.25">
      <c r="A4" s="130"/>
      <c r="B4" s="130"/>
      <c r="C4" s="98"/>
      <c r="D4" s="98" t="s">
        <v>4</v>
      </c>
      <c r="E4" s="98" t="s">
        <v>5</v>
      </c>
      <c r="F4" s="98" t="s">
        <v>6</v>
      </c>
      <c r="G4" s="118"/>
      <c r="H4" s="98" t="s">
        <v>7</v>
      </c>
      <c r="I4" s="98" t="s">
        <v>3</v>
      </c>
      <c r="J4" s="98" t="s">
        <v>8</v>
      </c>
      <c r="K4" s="98" t="s">
        <v>9</v>
      </c>
      <c r="L4" s="98" t="s">
        <v>10</v>
      </c>
      <c r="M4" s="98" t="s">
        <v>14</v>
      </c>
      <c r="N4" s="98" t="s">
        <v>15</v>
      </c>
      <c r="O4" s="98" t="s">
        <v>12</v>
      </c>
      <c r="P4" s="57"/>
      <c r="Q4" s="129"/>
    </row>
    <row r="5" spans="1:34" ht="18" customHeight="1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5"/>
      <c r="P5" s="52"/>
      <c r="Q5" s="97"/>
    </row>
    <row r="6" spans="1:34" ht="12.6" customHeight="1" x14ac:dyDescent="0.25">
      <c r="A6" s="124" t="s">
        <v>113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  <c r="P6" s="58"/>
      <c r="Q6" s="2"/>
    </row>
    <row r="7" spans="1:34" ht="27" customHeight="1" x14ac:dyDescent="0.25">
      <c r="A7" s="131" t="s">
        <v>32</v>
      </c>
      <c r="B7" s="131"/>
      <c r="C7" s="32" t="s">
        <v>42</v>
      </c>
      <c r="D7" s="35">
        <v>9.3000000000000007</v>
      </c>
      <c r="E7" s="35">
        <v>11</v>
      </c>
      <c r="F7" s="35">
        <v>21.1</v>
      </c>
      <c r="G7" s="36">
        <v>292.2</v>
      </c>
      <c r="H7" s="35">
        <v>0.1</v>
      </c>
      <c r="I7" s="35">
        <v>7.0000000000000007E-2</v>
      </c>
      <c r="J7" s="35">
        <v>0</v>
      </c>
      <c r="K7" s="35">
        <v>2.6</v>
      </c>
      <c r="L7" s="35">
        <v>16</v>
      </c>
      <c r="M7" s="35">
        <v>10</v>
      </c>
      <c r="N7" s="35">
        <v>26</v>
      </c>
      <c r="O7" s="35">
        <v>1</v>
      </c>
      <c r="P7" s="52"/>
      <c r="Q7" s="2"/>
      <c r="R7" s="12"/>
      <c r="S7" s="103"/>
      <c r="T7" s="103"/>
      <c r="U7" s="15"/>
      <c r="V7" s="38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5" customHeight="1" x14ac:dyDescent="0.25">
      <c r="A8" s="128" t="s">
        <v>20</v>
      </c>
      <c r="B8" s="128"/>
      <c r="C8" s="19" t="s">
        <v>25</v>
      </c>
      <c r="D8" s="4">
        <v>1.5</v>
      </c>
      <c r="E8" s="5">
        <v>0.6</v>
      </c>
      <c r="F8" s="5">
        <v>10.1</v>
      </c>
      <c r="G8" s="24">
        <v>86.5</v>
      </c>
      <c r="H8" s="4">
        <v>0.02</v>
      </c>
      <c r="I8" s="4">
        <v>0</v>
      </c>
      <c r="J8" s="4">
        <v>0</v>
      </c>
      <c r="K8" s="4">
        <v>0.3</v>
      </c>
      <c r="L8" s="4">
        <v>3.8</v>
      </c>
      <c r="M8" s="4">
        <v>2.6</v>
      </c>
      <c r="N8" s="4">
        <v>13</v>
      </c>
      <c r="O8" s="4">
        <v>0.2</v>
      </c>
      <c r="P8" s="10"/>
      <c r="Q8" s="6"/>
      <c r="R8" s="18"/>
      <c r="S8" s="107"/>
      <c r="T8" s="107"/>
      <c r="U8" s="17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5" customHeight="1" x14ac:dyDescent="0.25">
      <c r="A9" s="119" t="s">
        <v>44</v>
      </c>
      <c r="B9" s="120"/>
      <c r="C9" s="28" t="s">
        <v>18</v>
      </c>
      <c r="D9" s="25">
        <v>4.9000000000000004</v>
      </c>
      <c r="E9" s="24">
        <v>5</v>
      </c>
      <c r="F9" s="24">
        <v>32.5</v>
      </c>
      <c r="G9" s="24">
        <v>150</v>
      </c>
      <c r="H9" s="25">
        <v>0.26</v>
      </c>
      <c r="I9" s="25">
        <v>14.61</v>
      </c>
      <c r="J9" s="25">
        <v>0.4</v>
      </c>
      <c r="K9" s="25">
        <v>0</v>
      </c>
      <c r="L9" s="25">
        <v>24.96</v>
      </c>
      <c r="M9" s="25">
        <v>0.1</v>
      </c>
      <c r="N9" s="25">
        <v>0</v>
      </c>
      <c r="O9" s="25">
        <v>0</v>
      </c>
      <c r="P9" s="52"/>
      <c r="Q9" s="6"/>
      <c r="R9" s="18"/>
      <c r="S9" s="107"/>
      <c r="T9" s="107"/>
      <c r="U9" s="17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5" customHeight="1" x14ac:dyDescent="0.25">
      <c r="A10" s="119" t="s">
        <v>118</v>
      </c>
      <c r="B10" s="121"/>
      <c r="C10" s="19" t="s">
        <v>17</v>
      </c>
      <c r="D10" s="4">
        <v>1.9</v>
      </c>
      <c r="E10" s="40">
        <v>0.75</v>
      </c>
      <c r="F10" s="5">
        <v>12.6</v>
      </c>
      <c r="G10" s="40">
        <v>118</v>
      </c>
      <c r="H10" s="4">
        <v>0.02</v>
      </c>
      <c r="I10" s="4">
        <v>0</v>
      </c>
      <c r="J10" s="4">
        <v>0</v>
      </c>
      <c r="K10" s="4">
        <v>0.4</v>
      </c>
      <c r="L10" s="4">
        <v>4.8</v>
      </c>
      <c r="M10" s="4">
        <v>3.3</v>
      </c>
      <c r="N10" s="4">
        <v>16.3</v>
      </c>
      <c r="O10" s="4">
        <v>0.3</v>
      </c>
      <c r="P10" s="59"/>
      <c r="Q10" s="6"/>
      <c r="R10" s="18"/>
      <c r="S10" s="107"/>
      <c r="T10" s="107"/>
      <c r="U10" s="17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8" customHeight="1" x14ac:dyDescent="0.25">
      <c r="A11" s="122" t="s">
        <v>30</v>
      </c>
      <c r="B11" s="123"/>
      <c r="C11" s="48"/>
      <c r="D11" s="29">
        <f t="shared" ref="D11:O11" si="0">SUM(D7:D10)</f>
        <v>17.600000000000001</v>
      </c>
      <c r="E11" s="29">
        <f t="shared" si="0"/>
        <v>17.350000000000001</v>
      </c>
      <c r="F11" s="29">
        <f t="shared" si="0"/>
        <v>76.3</v>
      </c>
      <c r="G11" s="29">
        <f t="shared" si="0"/>
        <v>646.70000000000005</v>
      </c>
      <c r="H11" s="29">
        <f t="shared" si="0"/>
        <v>0.4</v>
      </c>
      <c r="I11" s="29">
        <f t="shared" si="0"/>
        <v>14.68</v>
      </c>
      <c r="J11" s="29">
        <f t="shared" si="0"/>
        <v>0.4</v>
      </c>
      <c r="K11" s="29">
        <f t="shared" si="0"/>
        <v>3.3</v>
      </c>
      <c r="L11" s="29">
        <f t="shared" si="0"/>
        <v>49.56</v>
      </c>
      <c r="M11" s="29">
        <f t="shared" si="0"/>
        <v>16</v>
      </c>
      <c r="N11" s="29">
        <f t="shared" si="0"/>
        <v>55.3</v>
      </c>
      <c r="O11" s="29">
        <f t="shared" si="0"/>
        <v>1.5</v>
      </c>
      <c r="P11" s="13"/>
      <c r="Q11" s="6"/>
      <c r="R11" s="18"/>
      <c r="S11" s="107"/>
      <c r="T11" s="107"/>
      <c r="U11" s="17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4.45" customHeight="1" x14ac:dyDescent="0.2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5"/>
      <c r="P12" s="60"/>
      <c r="Q12" s="6"/>
      <c r="R12" s="18"/>
      <c r="S12" s="107"/>
      <c r="T12" s="107"/>
      <c r="U12" s="17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18" customHeight="1" x14ac:dyDescent="0.25">
      <c r="A13" s="126" t="s">
        <v>72</v>
      </c>
      <c r="B13" s="127"/>
      <c r="C13" s="32" t="s">
        <v>60</v>
      </c>
      <c r="D13" s="33">
        <v>0.66</v>
      </c>
      <c r="E13" s="33">
        <v>0.12</v>
      </c>
      <c r="F13" s="33">
        <v>2.2799999999999998</v>
      </c>
      <c r="G13" s="33">
        <v>14.4</v>
      </c>
      <c r="H13" s="33">
        <v>2.4E-2</v>
      </c>
      <c r="I13" s="33">
        <v>15</v>
      </c>
      <c r="J13" s="33">
        <v>0</v>
      </c>
      <c r="K13" s="33">
        <v>0.42</v>
      </c>
      <c r="L13" s="33">
        <v>8.4</v>
      </c>
      <c r="M13" s="33">
        <v>12</v>
      </c>
      <c r="N13" s="33">
        <v>55</v>
      </c>
      <c r="O13" s="33">
        <v>0.54</v>
      </c>
      <c r="P13" s="60"/>
      <c r="Q13" s="6"/>
      <c r="R13" s="18"/>
      <c r="S13" s="107"/>
      <c r="T13" s="107"/>
      <c r="U13" s="17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16.149999999999999" customHeight="1" x14ac:dyDescent="0.25">
      <c r="A14" s="128" t="s">
        <v>73</v>
      </c>
      <c r="B14" s="128"/>
      <c r="C14" s="19" t="s">
        <v>74</v>
      </c>
      <c r="D14" s="4">
        <v>4.9000000000000004</v>
      </c>
      <c r="E14" s="4">
        <v>8.4</v>
      </c>
      <c r="F14" s="4">
        <v>17.8</v>
      </c>
      <c r="G14" s="25">
        <v>133.6</v>
      </c>
      <c r="H14" s="4">
        <v>0</v>
      </c>
      <c r="I14" s="4">
        <v>0</v>
      </c>
      <c r="J14" s="4">
        <v>8</v>
      </c>
      <c r="K14" s="4">
        <v>0.2</v>
      </c>
      <c r="L14" s="4">
        <v>37.6</v>
      </c>
      <c r="M14" s="4">
        <v>12</v>
      </c>
      <c r="N14" s="4">
        <v>60</v>
      </c>
      <c r="O14" s="4">
        <v>0.4</v>
      </c>
      <c r="P14" s="10"/>
      <c r="Q14" s="6"/>
      <c r="R14" s="18"/>
      <c r="S14" s="107"/>
      <c r="T14" s="107"/>
      <c r="U14" s="17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16.899999999999999" customHeight="1" x14ac:dyDescent="0.25">
      <c r="A15" s="134" t="s">
        <v>84</v>
      </c>
      <c r="B15" s="135"/>
      <c r="C15" s="19" t="s">
        <v>83</v>
      </c>
      <c r="D15" s="4">
        <v>18.7</v>
      </c>
      <c r="E15" s="4">
        <v>13.8</v>
      </c>
      <c r="F15" s="4">
        <v>19.2</v>
      </c>
      <c r="G15" s="4">
        <v>216</v>
      </c>
      <c r="H15" s="4">
        <v>0.2</v>
      </c>
      <c r="I15" s="4">
        <v>0.9</v>
      </c>
      <c r="J15" s="4">
        <v>21</v>
      </c>
      <c r="K15" s="4">
        <v>2.2000000000000002</v>
      </c>
      <c r="L15" s="4">
        <v>66.2</v>
      </c>
      <c r="M15" s="4">
        <v>34</v>
      </c>
      <c r="N15" s="4">
        <v>93</v>
      </c>
      <c r="O15" s="4">
        <v>1.9</v>
      </c>
      <c r="P15" s="10"/>
      <c r="Q15" s="6"/>
      <c r="R15" s="18"/>
      <c r="S15" s="107"/>
      <c r="T15" s="107"/>
      <c r="U15" s="17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8" customHeight="1" x14ac:dyDescent="0.25">
      <c r="A16" s="119" t="s">
        <v>91</v>
      </c>
      <c r="B16" s="121"/>
      <c r="C16" s="32" t="s">
        <v>29</v>
      </c>
      <c r="D16" s="4">
        <v>3.6</v>
      </c>
      <c r="E16" s="5">
        <v>6.1</v>
      </c>
      <c r="F16" s="5">
        <v>29.6</v>
      </c>
      <c r="G16" s="24">
        <v>228</v>
      </c>
      <c r="H16" s="4">
        <v>0</v>
      </c>
      <c r="I16" s="4">
        <v>0</v>
      </c>
      <c r="J16" s="4">
        <v>0</v>
      </c>
      <c r="K16" s="4">
        <v>0.3</v>
      </c>
      <c r="L16" s="4">
        <v>1.4</v>
      </c>
      <c r="M16" s="4">
        <v>15</v>
      </c>
      <c r="N16" s="4">
        <v>30.3</v>
      </c>
      <c r="O16" s="4">
        <v>0.6</v>
      </c>
      <c r="P16" s="10"/>
      <c r="Q16" s="6"/>
      <c r="R16" s="18"/>
      <c r="S16" s="107"/>
      <c r="T16" s="107"/>
      <c r="U16" s="17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15" customHeight="1" x14ac:dyDescent="0.25">
      <c r="A17" s="128" t="s">
        <v>21</v>
      </c>
      <c r="B17" s="128"/>
      <c r="C17" s="19" t="s">
        <v>17</v>
      </c>
      <c r="D17" s="4">
        <v>1.32</v>
      </c>
      <c r="E17" s="5">
        <v>0.24</v>
      </c>
      <c r="F17" s="5">
        <v>8</v>
      </c>
      <c r="G17" s="24">
        <v>40</v>
      </c>
      <c r="H17" s="4">
        <v>0.04</v>
      </c>
      <c r="I17" s="4">
        <v>0</v>
      </c>
      <c r="J17" s="4">
        <v>0</v>
      </c>
      <c r="K17" s="4">
        <v>0.28000000000000003</v>
      </c>
      <c r="L17" s="4">
        <v>5.8</v>
      </c>
      <c r="M17" s="4">
        <v>9.4</v>
      </c>
      <c r="N17" s="4">
        <v>30</v>
      </c>
      <c r="O17" s="4">
        <v>0.78</v>
      </c>
      <c r="P17" s="10"/>
      <c r="Q17" s="6"/>
      <c r="R17" s="18"/>
      <c r="S17" s="107"/>
      <c r="T17" s="107"/>
      <c r="U17" s="17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5" customHeight="1" x14ac:dyDescent="0.25">
      <c r="A18" s="128" t="s">
        <v>20</v>
      </c>
      <c r="B18" s="128"/>
      <c r="C18" s="19" t="s">
        <v>17</v>
      </c>
      <c r="D18" s="4">
        <v>1.5</v>
      </c>
      <c r="E18" s="5">
        <v>0.6</v>
      </c>
      <c r="F18" s="5">
        <v>10.1</v>
      </c>
      <c r="G18" s="24">
        <v>52.6</v>
      </c>
      <c r="H18" s="4">
        <v>0.02</v>
      </c>
      <c r="I18" s="4">
        <v>0</v>
      </c>
      <c r="J18" s="4">
        <v>0</v>
      </c>
      <c r="K18" s="4">
        <v>0.3</v>
      </c>
      <c r="L18" s="4">
        <v>3.8</v>
      </c>
      <c r="M18" s="4">
        <v>2.6</v>
      </c>
      <c r="N18" s="4">
        <v>13</v>
      </c>
      <c r="O18" s="4">
        <v>0.2</v>
      </c>
      <c r="P18" s="105"/>
      <c r="Q18" s="2"/>
    </row>
    <row r="19" spans="1:34" ht="15" customHeight="1" x14ac:dyDescent="0.25">
      <c r="A19" s="128" t="s">
        <v>86</v>
      </c>
      <c r="B19" s="128"/>
      <c r="C19" s="20" t="s">
        <v>18</v>
      </c>
      <c r="D19" s="4">
        <v>0.1</v>
      </c>
      <c r="E19" s="4">
        <v>0</v>
      </c>
      <c r="F19" s="4">
        <v>24.2</v>
      </c>
      <c r="G19" s="25">
        <v>93</v>
      </c>
      <c r="H19" s="4">
        <v>0</v>
      </c>
      <c r="I19" s="4">
        <v>8</v>
      </c>
      <c r="J19" s="4">
        <v>0</v>
      </c>
      <c r="K19" s="4">
        <v>0.2</v>
      </c>
      <c r="L19" s="4">
        <v>12</v>
      </c>
      <c r="M19" s="4">
        <v>4</v>
      </c>
      <c r="N19" s="4">
        <v>4</v>
      </c>
      <c r="O19" s="4">
        <v>0.2</v>
      </c>
      <c r="P19" s="61"/>
      <c r="Q19" s="2"/>
      <c r="R19" s="10"/>
    </row>
    <row r="20" spans="1:34" ht="15" customHeight="1" x14ac:dyDescent="0.25">
      <c r="A20" s="134"/>
      <c r="B20" s="136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61"/>
      <c r="Q20" s="2"/>
      <c r="R20" s="10"/>
    </row>
    <row r="21" spans="1:34" ht="15" customHeight="1" x14ac:dyDescent="0.25">
      <c r="A21" s="122" t="s">
        <v>22</v>
      </c>
      <c r="B21" s="122"/>
      <c r="C21" s="49"/>
      <c r="D21" s="42">
        <f>SUM(D14:D20)</f>
        <v>30.120000000000005</v>
      </c>
      <c r="E21" s="42">
        <f>SUM(E14:E19)</f>
        <v>29.140000000000004</v>
      </c>
      <c r="F21" s="42">
        <f>SUM(F14:F20)</f>
        <v>108.89999999999999</v>
      </c>
      <c r="G21" s="42">
        <f>SUM(G13:G20)</f>
        <v>777.6</v>
      </c>
      <c r="H21" s="42">
        <f t="shared" ref="H21:O21" si="1">SUM(H14:H19)</f>
        <v>0.26</v>
      </c>
      <c r="I21" s="42">
        <f t="shared" si="1"/>
        <v>8.9</v>
      </c>
      <c r="J21" s="42">
        <f t="shared" si="1"/>
        <v>29</v>
      </c>
      <c r="K21" s="42">
        <f t="shared" si="1"/>
        <v>3.4800000000000004</v>
      </c>
      <c r="L21" s="42">
        <f>SUM(L13:L19)</f>
        <v>135.19999999999999</v>
      </c>
      <c r="M21" s="42">
        <f t="shared" si="1"/>
        <v>77</v>
      </c>
      <c r="N21" s="42">
        <f>SUM(N13:N19)</f>
        <v>285.3</v>
      </c>
      <c r="O21" s="42">
        <f t="shared" si="1"/>
        <v>4.08</v>
      </c>
      <c r="P21" s="52"/>
      <c r="Q21" s="2"/>
      <c r="R21" s="10"/>
    </row>
    <row r="22" spans="1:34" ht="15" customHeight="1" x14ac:dyDescent="0.25">
      <c r="A22" s="96"/>
      <c r="B22" s="96"/>
      <c r="C22" s="73"/>
      <c r="D22" s="104"/>
      <c r="E22" s="104"/>
      <c r="F22" s="132" t="s">
        <v>50</v>
      </c>
      <c r="G22" s="132"/>
      <c r="H22" s="104"/>
      <c r="I22" s="104"/>
      <c r="J22" s="104"/>
      <c r="K22" s="104"/>
      <c r="L22" s="104"/>
      <c r="M22" s="104"/>
      <c r="N22" s="104"/>
      <c r="O22" s="74"/>
      <c r="P22" s="52"/>
      <c r="Q22" s="2"/>
      <c r="R22" s="10"/>
    </row>
    <row r="23" spans="1:34" ht="15" customHeight="1" x14ac:dyDescent="0.25">
      <c r="A23" s="133" t="s">
        <v>51</v>
      </c>
      <c r="B23" s="133"/>
      <c r="C23" s="78" t="s">
        <v>18</v>
      </c>
      <c r="D23" s="79">
        <v>0.2</v>
      </c>
      <c r="E23" s="79">
        <v>0</v>
      </c>
      <c r="F23" s="79">
        <v>15.2</v>
      </c>
      <c r="G23" s="79">
        <v>60</v>
      </c>
      <c r="H23" s="79">
        <v>0</v>
      </c>
      <c r="I23" s="79">
        <v>2.2000000000000002</v>
      </c>
      <c r="J23" s="79">
        <v>0</v>
      </c>
      <c r="K23" s="79">
        <v>0</v>
      </c>
      <c r="L23" s="79">
        <v>12</v>
      </c>
      <c r="M23" s="79">
        <v>6</v>
      </c>
      <c r="N23" s="79">
        <v>8</v>
      </c>
      <c r="O23" s="79">
        <v>0.8</v>
      </c>
      <c r="P23" s="52"/>
      <c r="Q23" s="2"/>
      <c r="R23" s="10"/>
    </row>
    <row r="24" spans="1:34" ht="15" customHeight="1" x14ac:dyDescent="0.25">
      <c r="A24" s="119" t="s">
        <v>85</v>
      </c>
      <c r="B24" s="121"/>
      <c r="C24" s="20" t="s">
        <v>48</v>
      </c>
      <c r="D24" s="54">
        <v>0.05</v>
      </c>
      <c r="E24" s="55">
        <v>2.2000000000000002</v>
      </c>
      <c r="F24" s="5">
        <v>36</v>
      </c>
      <c r="G24" s="5">
        <v>100</v>
      </c>
      <c r="H24" s="54">
        <v>0.3</v>
      </c>
      <c r="I24" s="45">
        <v>0</v>
      </c>
      <c r="J24" s="45">
        <v>0</v>
      </c>
      <c r="K24" s="45">
        <v>0</v>
      </c>
      <c r="L24" s="4">
        <v>0.8</v>
      </c>
      <c r="M24" s="4">
        <v>1</v>
      </c>
      <c r="N24" s="4">
        <v>2</v>
      </c>
      <c r="O24" s="54">
        <v>0.04</v>
      </c>
      <c r="P24" s="52"/>
      <c r="Q24" s="2"/>
      <c r="R24" s="10"/>
    </row>
    <row r="25" spans="1:34" ht="15" customHeight="1" x14ac:dyDescent="0.25">
      <c r="A25" s="119" t="s">
        <v>76</v>
      </c>
      <c r="B25" s="121"/>
      <c r="C25" s="20" t="s">
        <v>31</v>
      </c>
      <c r="D25" s="4">
        <v>0.44</v>
      </c>
      <c r="E25" s="4">
        <v>0.44</v>
      </c>
      <c r="F25" s="4">
        <v>9.8000000000000007</v>
      </c>
      <c r="G25" s="4">
        <v>86.4</v>
      </c>
      <c r="H25" s="54">
        <v>0.03</v>
      </c>
      <c r="I25" s="4">
        <v>10</v>
      </c>
      <c r="J25" s="4">
        <v>0</v>
      </c>
      <c r="K25" s="4">
        <v>0.2</v>
      </c>
      <c r="L25" s="4">
        <v>16</v>
      </c>
      <c r="M25" s="4">
        <v>9</v>
      </c>
      <c r="N25" s="4">
        <v>11</v>
      </c>
      <c r="O25" s="4">
        <v>2.2000000000000002</v>
      </c>
      <c r="P25" s="52"/>
      <c r="Q25" s="2"/>
      <c r="R25" s="10"/>
    </row>
    <row r="26" spans="1:34" ht="15" customHeight="1" x14ac:dyDescent="0.25">
      <c r="A26" s="122" t="s">
        <v>52</v>
      </c>
      <c r="B26" s="122"/>
      <c r="C26" s="49"/>
      <c r="D26" s="42">
        <f>D25+D24+D23</f>
        <v>0.69</v>
      </c>
      <c r="E26" s="42">
        <f t="shared" ref="E26:O26" si="2">E25+E24+E23</f>
        <v>2.64</v>
      </c>
      <c r="F26" s="42">
        <f t="shared" si="2"/>
        <v>61</v>
      </c>
      <c r="G26" s="42">
        <f t="shared" si="2"/>
        <v>246.4</v>
      </c>
      <c r="H26" s="42">
        <f t="shared" si="2"/>
        <v>0.32999999999999996</v>
      </c>
      <c r="I26" s="42">
        <f t="shared" si="2"/>
        <v>12.2</v>
      </c>
      <c r="J26" s="42">
        <f t="shared" si="2"/>
        <v>0</v>
      </c>
      <c r="K26" s="42">
        <f t="shared" si="2"/>
        <v>0.2</v>
      </c>
      <c r="L26" s="42">
        <f t="shared" si="2"/>
        <v>28.8</v>
      </c>
      <c r="M26" s="42">
        <f t="shared" si="2"/>
        <v>16</v>
      </c>
      <c r="N26" s="42">
        <f t="shared" si="2"/>
        <v>21</v>
      </c>
      <c r="O26" s="42">
        <f t="shared" si="2"/>
        <v>3.04</v>
      </c>
      <c r="P26" s="52"/>
      <c r="Q26" s="2"/>
      <c r="R26" s="10"/>
    </row>
    <row r="27" spans="1:34" ht="15" customHeight="1" x14ac:dyDescent="0.25">
      <c r="A27" s="96"/>
      <c r="B27" s="96"/>
      <c r="C27" s="73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74"/>
      <c r="P27" s="52"/>
      <c r="Q27" s="2"/>
      <c r="R27" s="10"/>
    </row>
    <row r="28" spans="1:34" ht="15" customHeight="1" x14ac:dyDescent="0.25">
      <c r="A28" s="96"/>
      <c r="B28" s="96"/>
      <c r="C28" s="73"/>
      <c r="D28" s="104"/>
      <c r="E28" s="104"/>
      <c r="F28" s="104" t="s">
        <v>34</v>
      </c>
      <c r="G28" s="104"/>
      <c r="H28" s="104"/>
      <c r="I28" s="104"/>
      <c r="J28" s="104"/>
      <c r="K28" s="104"/>
      <c r="L28" s="104"/>
      <c r="M28" s="104"/>
      <c r="N28" s="104"/>
      <c r="O28" s="74"/>
      <c r="P28" s="52"/>
      <c r="Q28" s="2"/>
      <c r="R28" s="10"/>
    </row>
    <row r="29" spans="1:34" ht="16.149999999999999" customHeight="1" x14ac:dyDescent="0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2"/>
      <c r="P29" s="52"/>
      <c r="Q29" s="2"/>
      <c r="R29" s="10"/>
    </row>
    <row r="30" spans="1:34" ht="27.6" customHeight="1" x14ac:dyDescent="0.25">
      <c r="A30" s="131" t="s">
        <v>87</v>
      </c>
      <c r="B30" s="131"/>
      <c r="C30" s="32" t="s">
        <v>18</v>
      </c>
      <c r="D30" s="35">
        <v>12.6</v>
      </c>
      <c r="E30" s="35">
        <v>11.5</v>
      </c>
      <c r="F30" s="35">
        <v>10.8</v>
      </c>
      <c r="G30" s="36">
        <v>228.7</v>
      </c>
      <c r="H30" s="37">
        <v>0.6</v>
      </c>
      <c r="I30" s="35">
        <v>1.2</v>
      </c>
      <c r="J30" s="35">
        <v>0</v>
      </c>
      <c r="K30" s="35">
        <v>0.9</v>
      </c>
      <c r="L30" s="35">
        <v>22.1</v>
      </c>
      <c r="M30" s="35">
        <v>31</v>
      </c>
      <c r="N30" s="35">
        <v>73</v>
      </c>
      <c r="O30" s="35">
        <v>1</v>
      </c>
      <c r="P30" s="62"/>
      <c r="Q30" s="2"/>
      <c r="R30" s="8"/>
      <c r="S30" s="143"/>
      <c r="T30" s="143"/>
      <c r="U30" s="9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149999999999999" customHeight="1" x14ac:dyDescent="0.25">
      <c r="A31" s="128" t="s">
        <v>88</v>
      </c>
      <c r="B31" s="144"/>
      <c r="C31" s="19" t="s">
        <v>75</v>
      </c>
      <c r="D31" s="25">
        <v>5.8</v>
      </c>
      <c r="E31" s="25">
        <v>8.8000000000000007</v>
      </c>
      <c r="F31" s="25">
        <v>10.8</v>
      </c>
      <c r="G31" s="25">
        <v>140.5</v>
      </c>
      <c r="H31" s="25">
        <v>0.04</v>
      </c>
      <c r="I31" s="25">
        <v>0.14000000000000001</v>
      </c>
      <c r="J31" s="25">
        <v>32</v>
      </c>
      <c r="K31" s="25">
        <v>0.36</v>
      </c>
      <c r="L31" s="25">
        <v>179.3</v>
      </c>
      <c r="M31" s="25">
        <v>56.5</v>
      </c>
      <c r="N31" s="25">
        <v>92.8</v>
      </c>
      <c r="O31" s="25">
        <v>0.5</v>
      </c>
      <c r="P31" s="10"/>
      <c r="Q31" s="2"/>
      <c r="R31" s="10"/>
    </row>
    <row r="32" spans="1:34" ht="15.6" customHeight="1" x14ac:dyDescent="0.25">
      <c r="A32" s="133" t="s">
        <v>51</v>
      </c>
      <c r="B32" s="133"/>
      <c r="C32" s="78" t="s">
        <v>18</v>
      </c>
      <c r="D32" s="79">
        <v>0.2</v>
      </c>
      <c r="E32" s="79">
        <v>0</v>
      </c>
      <c r="F32" s="79">
        <v>15.2</v>
      </c>
      <c r="G32" s="79">
        <v>60</v>
      </c>
      <c r="H32" s="79">
        <v>0</v>
      </c>
      <c r="I32" s="79">
        <v>2.2000000000000002</v>
      </c>
      <c r="J32" s="79">
        <v>0</v>
      </c>
      <c r="K32" s="79">
        <v>0</v>
      </c>
      <c r="L32" s="79">
        <v>12</v>
      </c>
      <c r="M32" s="79">
        <v>6</v>
      </c>
      <c r="N32" s="79">
        <v>8</v>
      </c>
      <c r="O32" s="79">
        <v>0.8</v>
      </c>
      <c r="P32" s="59"/>
      <c r="Q32" s="7"/>
    </row>
    <row r="33" spans="1:17" ht="18" customHeight="1" x14ac:dyDescent="0.25">
      <c r="A33" s="119" t="s">
        <v>76</v>
      </c>
      <c r="B33" s="120"/>
      <c r="C33" s="19" t="s">
        <v>31</v>
      </c>
      <c r="D33" s="4">
        <v>0.8</v>
      </c>
      <c r="E33" s="4">
        <v>0.8</v>
      </c>
      <c r="F33" s="4">
        <v>19</v>
      </c>
      <c r="G33" s="4">
        <v>160</v>
      </c>
      <c r="H33" s="54">
        <v>0.06</v>
      </c>
      <c r="I33" s="4">
        <v>20</v>
      </c>
      <c r="J33" s="4">
        <v>0</v>
      </c>
      <c r="K33" s="4">
        <v>0.4</v>
      </c>
      <c r="L33" s="4">
        <v>32</v>
      </c>
      <c r="M33" s="4">
        <v>18</v>
      </c>
      <c r="N33" s="4">
        <v>22</v>
      </c>
      <c r="O33" s="4">
        <v>4</v>
      </c>
      <c r="P33" s="57"/>
      <c r="Q33" s="7"/>
    </row>
    <row r="34" spans="1:17" ht="15" customHeight="1" x14ac:dyDescent="0.25">
      <c r="A34" s="137" t="s">
        <v>30</v>
      </c>
      <c r="B34" s="138"/>
      <c r="C34" s="48"/>
      <c r="D34" s="29">
        <f>SUM(D30:D33)</f>
        <v>19.399999999999999</v>
      </c>
      <c r="E34" s="29">
        <f t="shared" ref="E34:O34" si="3">SUM(E30:E33)</f>
        <v>21.1</v>
      </c>
      <c r="F34" s="29">
        <f t="shared" si="3"/>
        <v>55.8</v>
      </c>
      <c r="G34" s="29">
        <f t="shared" si="3"/>
        <v>589.20000000000005</v>
      </c>
      <c r="H34" s="29">
        <f t="shared" si="3"/>
        <v>0.7</v>
      </c>
      <c r="I34" s="29">
        <f t="shared" si="3"/>
        <v>23.54</v>
      </c>
      <c r="J34" s="29">
        <f t="shared" si="3"/>
        <v>32</v>
      </c>
      <c r="K34" s="29">
        <f t="shared" si="3"/>
        <v>1.6600000000000001</v>
      </c>
      <c r="L34" s="29">
        <f t="shared" si="3"/>
        <v>245.4</v>
      </c>
      <c r="M34" s="29">
        <f t="shared" si="3"/>
        <v>111.5</v>
      </c>
      <c r="N34" s="29">
        <f t="shared" si="3"/>
        <v>195.8</v>
      </c>
      <c r="O34" s="29">
        <f t="shared" si="3"/>
        <v>6.3</v>
      </c>
      <c r="P34" s="10"/>
      <c r="Q34" s="7"/>
    </row>
    <row r="35" spans="1:17" ht="18" customHeight="1" x14ac:dyDescent="0.2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5"/>
      <c r="P35" s="60"/>
      <c r="Q35" s="7"/>
    </row>
    <row r="36" spans="1:17" ht="18" customHeight="1" x14ac:dyDescent="0.25">
      <c r="A36" s="139" t="s">
        <v>47</v>
      </c>
      <c r="B36" s="140"/>
      <c r="C36" s="32" t="s">
        <v>23</v>
      </c>
      <c r="D36" s="35">
        <v>1.56</v>
      </c>
      <c r="E36" s="35">
        <v>3</v>
      </c>
      <c r="F36" s="35">
        <v>1.86</v>
      </c>
      <c r="G36" s="35">
        <v>41.4</v>
      </c>
      <c r="H36" s="37">
        <v>2.5000000000000001E-2</v>
      </c>
      <c r="I36" s="35">
        <v>9.5399999999999991</v>
      </c>
      <c r="J36" s="35">
        <v>16</v>
      </c>
      <c r="K36" s="35">
        <v>0.25</v>
      </c>
      <c r="L36" s="35">
        <v>9.5399999999999991</v>
      </c>
      <c r="M36" s="35">
        <v>9</v>
      </c>
      <c r="N36" s="35">
        <v>33</v>
      </c>
      <c r="O36" s="35">
        <v>0.48</v>
      </c>
      <c r="P36" s="60"/>
      <c r="Q36" s="7"/>
    </row>
    <row r="37" spans="1:17" ht="29.45" customHeight="1" x14ac:dyDescent="0.25">
      <c r="A37" s="119" t="s">
        <v>89</v>
      </c>
      <c r="B37" s="121"/>
      <c r="C37" s="21" t="s">
        <v>57</v>
      </c>
      <c r="D37" s="5">
        <v>5.7</v>
      </c>
      <c r="E37" s="5">
        <v>7.8</v>
      </c>
      <c r="F37" s="5">
        <v>13</v>
      </c>
      <c r="G37" s="5">
        <v>107</v>
      </c>
      <c r="H37" s="5">
        <v>0</v>
      </c>
      <c r="I37" s="5">
        <v>20.399999999999999</v>
      </c>
      <c r="J37" s="5">
        <v>0</v>
      </c>
      <c r="K37" s="5">
        <v>0</v>
      </c>
      <c r="L37" s="5">
        <v>65</v>
      </c>
      <c r="M37" s="5">
        <v>25</v>
      </c>
      <c r="N37" s="5">
        <v>23</v>
      </c>
      <c r="O37" s="5">
        <v>0.8</v>
      </c>
      <c r="P37" s="63"/>
      <c r="Q37" s="7"/>
    </row>
    <row r="38" spans="1:17" ht="15.6" customHeight="1" x14ac:dyDescent="0.25">
      <c r="A38" s="128" t="s">
        <v>90</v>
      </c>
      <c r="B38" s="128"/>
      <c r="C38" s="19" t="s">
        <v>41</v>
      </c>
      <c r="D38" s="5">
        <v>10.35</v>
      </c>
      <c r="E38" s="5">
        <v>6.9</v>
      </c>
      <c r="F38" s="5">
        <v>12</v>
      </c>
      <c r="G38" s="24">
        <v>258</v>
      </c>
      <c r="H38" s="5">
        <v>0.2</v>
      </c>
      <c r="I38" s="5">
        <v>0.4</v>
      </c>
      <c r="J38" s="5">
        <v>8.5</v>
      </c>
      <c r="K38" s="5">
        <v>0</v>
      </c>
      <c r="L38" s="5">
        <v>71.2</v>
      </c>
      <c r="M38" s="5">
        <v>256</v>
      </c>
      <c r="N38" s="5">
        <v>97.6</v>
      </c>
      <c r="O38" s="5">
        <v>1</v>
      </c>
      <c r="P38" s="10"/>
      <c r="Q38" s="7"/>
    </row>
    <row r="39" spans="1:17" ht="27" customHeight="1" x14ac:dyDescent="0.25">
      <c r="A39" s="131" t="s">
        <v>65</v>
      </c>
      <c r="B39" s="131"/>
      <c r="C39" s="32" t="s">
        <v>29</v>
      </c>
      <c r="D39" s="33">
        <v>3</v>
      </c>
      <c r="E39" s="33">
        <v>8.1999999999999993</v>
      </c>
      <c r="F39" s="33">
        <v>27.6</v>
      </c>
      <c r="G39" s="34">
        <v>141.9</v>
      </c>
      <c r="H39" s="33">
        <v>0.2</v>
      </c>
      <c r="I39" s="33">
        <v>6.11</v>
      </c>
      <c r="J39" s="33">
        <v>4.8</v>
      </c>
      <c r="K39" s="33">
        <v>0.2</v>
      </c>
      <c r="L39" s="33">
        <v>43.6</v>
      </c>
      <c r="M39" s="33">
        <v>30</v>
      </c>
      <c r="N39" s="33">
        <v>44</v>
      </c>
      <c r="O39" s="33">
        <v>2.2999999999999998</v>
      </c>
      <c r="P39" s="10"/>
      <c r="Q39" s="7"/>
    </row>
    <row r="40" spans="1:17" ht="15" customHeight="1" x14ac:dyDescent="0.25">
      <c r="A40" s="128" t="s">
        <v>21</v>
      </c>
      <c r="B40" s="128"/>
      <c r="C40" s="19" t="s">
        <v>17</v>
      </c>
      <c r="D40" s="4">
        <v>1.32</v>
      </c>
      <c r="E40" s="5">
        <v>0.24</v>
      </c>
      <c r="F40" s="5">
        <v>8</v>
      </c>
      <c r="G40" s="24">
        <v>40</v>
      </c>
      <c r="H40" s="4">
        <v>0.04</v>
      </c>
      <c r="I40" s="4">
        <v>0</v>
      </c>
      <c r="J40" s="4">
        <v>0</v>
      </c>
      <c r="K40" s="4">
        <v>0.28000000000000003</v>
      </c>
      <c r="L40" s="4">
        <v>5.8</v>
      </c>
      <c r="M40" s="4">
        <v>9.4</v>
      </c>
      <c r="N40" s="4">
        <v>30</v>
      </c>
      <c r="O40" s="4">
        <v>0.78</v>
      </c>
      <c r="P40" s="10"/>
      <c r="Q40" s="2"/>
    </row>
    <row r="41" spans="1:17" ht="15" customHeight="1" x14ac:dyDescent="0.25">
      <c r="A41" s="128" t="s">
        <v>20</v>
      </c>
      <c r="B41" s="128"/>
      <c r="C41" s="19" t="s">
        <v>17</v>
      </c>
      <c r="D41" s="4">
        <v>1.5</v>
      </c>
      <c r="E41" s="5">
        <v>0.6</v>
      </c>
      <c r="F41" s="5">
        <v>10.1</v>
      </c>
      <c r="G41" s="24">
        <v>52.6</v>
      </c>
      <c r="H41" s="4">
        <v>0.02</v>
      </c>
      <c r="I41" s="4">
        <v>0</v>
      </c>
      <c r="J41" s="4">
        <v>0</v>
      </c>
      <c r="K41" s="4">
        <v>0.3</v>
      </c>
      <c r="L41" s="4">
        <v>3.8</v>
      </c>
      <c r="M41" s="4">
        <v>2.6</v>
      </c>
      <c r="N41" s="4">
        <v>13</v>
      </c>
      <c r="O41" s="4">
        <v>0.2</v>
      </c>
      <c r="P41" s="105"/>
      <c r="Q41" s="2"/>
    </row>
    <row r="42" spans="1:17" ht="18" customHeight="1" x14ac:dyDescent="0.25">
      <c r="A42" s="128" t="s">
        <v>92</v>
      </c>
      <c r="B42" s="128"/>
      <c r="C42" s="20" t="s">
        <v>18</v>
      </c>
      <c r="D42" s="4">
        <v>0.6</v>
      </c>
      <c r="E42" s="4">
        <v>0</v>
      </c>
      <c r="F42" s="4">
        <v>31.4</v>
      </c>
      <c r="G42" s="25">
        <v>76</v>
      </c>
      <c r="H42" s="22">
        <v>0.02</v>
      </c>
      <c r="I42" s="22">
        <v>0.56000000000000005</v>
      </c>
      <c r="J42" s="22">
        <v>0</v>
      </c>
      <c r="K42" s="22">
        <v>0.02</v>
      </c>
      <c r="L42" s="22">
        <v>35.6</v>
      </c>
      <c r="M42" s="22">
        <v>22.34</v>
      </c>
      <c r="N42" s="22">
        <v>29</v>
      </c>
      <c r="O42" s="22">
        <v>0.78</v>
      </c>
      <c r="P42" s="64"/>
      <c r="Q42" s="2"/>
    </row>
    <row r="43" spans="1:17" ht="18" customHeight="1" x14ac:dyDescent="0.25">
      <c r="A43" s="134" t="s">
        <v>54</v>
      </c>
      <c r="B43" s="148"/>
      <c r="C43" s="20" t="s">
        <v>19</v>
      </c>
      <c r="D43" s="4">
        <v>5</v>
      </c>
      <c r="E43" s="4">
        <v>7</v>
      </c>
      <c r="F43" s="4">
        <v>35</v>
      </c>
      <c r="G43" s="4">
        <v>150</v>
      </c>
      <c r="H43" s="4">
        <v>0.04</v>
      </c>
      <c r="I43" s="4">
        <v>0</v>
      </c>
      <c r="J43" s="4">
        <v>0</v>
      </c>
      <c r="K43" s="4">
        <v>0.28000000000000003</v>
      </c>
      <c r="L43" s="4">
        <v>1.6</v>
      </c>
      <c r="M43" s="4">
        <v>9.4</v>
      </c>
      <c r="N43" s="4">
        <v>4</v>
      </c>
      <c r="O43" s="4">
        <v>0.78</v>
      </c>
      <c r="P43" s="64"/>
      <c r="Q43" s="2"/>
    </row>
    <row r="44" spans="1:17" ht="15" customHeight="1" x14ac:dyDescent="0.25">
      <c r="A44" s="137" t="s">
        <v>22</v>
      </c>
      <c r="B44" s="137"/>
      <c r="C44" s="49"/>
      <c r="D44" s="42">
        <f>SUM(D36:D43)</f>
        <v>29.03</v>
      </c>
      <c r="E44" s="42">
        <f>SUM(E36:E43)</f>
        <v>33.74</v>
      </c>
      <c r="F44" s="42">
        <f>SUM(F37:F42)</f>
        <v>102.1</v>
      </c>
      <c r="G44" s="42">
        <f>SUM(G36:G43)</f>
        <v>866.9</v>
      </c>
      <c r="H44" s="42">
        <f t="shared" ref="H44:O44" si="4">SUM(H37:H42)</f>
        <v>0.48000000000000004</v>
      </c>
      <c r="I44" s="42">
        <f t="shared" si="4"/>
        <v>27.469999999999995</v>
      </c>
      <c r="J44" s="42">
        <f t="shared" si="4"/>
        <v>13.3</v>
      </c>
      <c r="K44" s="42">
        <f t="shared" si="4"/>
        <v>0.8</v>
      </c>
      <c r="L44" s="42">
        <f t="shared" si="4"/>
        <v>225</v>
      </c>
      <c r="M44" s="42">
        <f t="shared" si="4"/>
        <v>345.34</v>
      </c>
      <c r="N44" s="42">
        <f>SUM(N37:N42)</f>
        <v>236.6</v>
      </c>
      <c r="O44" s="42">
        <f t="shared" si="4"/>
        <v>5.86</v>
      </c>
      <c r="P44" s="52"/>
      <c r="Q44" s="7"/>
    </row>
    <row r="45" spans="1:17" ht="15" customHeight="1" x14ac:dyDescent="0.25">
      <c r="A45" s="86"/>
      <c r="B45" s="86"/>
      <c r="C45" s="87"/>
      <c r="D45" s="105"/>
      <c r="E45" s="105"/>
      <c r="F45" s="145" t="s">
        <v>50</v>
      </c>
      <c r="G45" s="145"/>
      <c r="H45" s="105"/>
      <c r="I45" s="105"/>
      <c r="J45" s="105"/>
      <c r="K45" s="105"/>
      <c r="L45" s="105"/>
      <c r="M45" s="105"/>
      <c r="N45" s="105"/>
      <c r="O45" s="105"/>
      <c r="P45" s="52"/>
      <c r="Q45" s="7"/>
    </row>
    <row r="46" spans="1:17" ht="15" customHeight="1" x14ac:dyDescent="0.25">
      <c r="A46" s="146" t="s">
        <v>46</v>
      </c>
      <c r="B46" s="146"/>
      <c r="C46" s="30" t="s">
        <v>18</v>
      </c>
      <c r="D46" s="27">
        <v>1</v>
      </c>
      <c r="E46" s="26">
        <v>0</v>
      </c>
      <c r="F46" s="26">
        <v>18.2</v>
      </c>
      <c r="G46" s="26">
        <v>112</v>
      </c>
      <c r="H46" s="27">
        <v>0</v>
      </c>
      <c r="I46" s="27">
        <v>0</v>
      </c>
      <c r="J46" s="27">
        <v>0</v>
      </c>
      <c r="K46" s="27">
        <v>0</v>
      </c>
      <c r="L46" s="27">
        <v>12</v>
      </c>
      <c r="M46" s="27">
        <v>6</v>
      </c>
      <c r="N46" s="27">
        <v>8</v>
      </c>
      <c r="O46" s="27">
        <v>0.8</v>
      </c>
      <c r="P46" s="52"/>
      <c r="Q46" s="7"/>
    </row>
    <row r="47" spans="1:17" ht="15" customHeight="1" x14ac:dyDescent="0.25">
      <c r="A47" s="119" t="s">
        <v>85</v>
      </c>
      <c r="B47" s="121"/>
      <c r="C47" s="20" t="s">
        <v>25</v>
      </c>
      <c r="D47" s="4">
        <v>2</v>
      </c>
      <c r="E47" s="4">
        <v>5</v>
      </c>
      <c r="F47" s="4">
        <v>38</v>
      </c>
      <c r="G47" s="4">
        <v>115</v>
      </c>
      <c r="H47" s="4">
        <v>0.04</v>
      </c>
      <c r="I47" s="4">
        <v>0</v>
      </c>
      <c r="J47" s="4">
        <v>0</v>
      </c>
      <c r="K47" s="4">
        <v>0.28000000000000003</v>
      </c>
      <c r="L47" s="4">
        <v>5.8</v>
      </c>
      <c r="M47" s="4">
        <v>9.4</v>
      </c>
      <c r="N47" s="4">
        <v>30</v>
      </c>
      <c r="O47" s="4">
        <v>0.78</v>
      </c>
      <c r="P47" s="52"/>
      <c r="Q47" s="7"/>
    </row>
    <row r="48" spans="1:17" ht="15" customHeight="1" x14ac:dyDescent="0.25">
      <c r="A48" s="119"/>
      <c r="B48" s="147"/>
      <c r="C48" s="20"/>
      <c r="D48" s="4"/>
      <c r="E48" s="4"/>
      <c r="F48" s="4"/>
      <c r="G48" s="25"/>
      <c r="H48" s="4"/>
      <c r="I48" s="4"/>
      <c r="J48" s="4"/>
      <c r="K48" s="4"/>
      <c r="L48" s="4"/>
      <c r="M48" s="4"/>
      <c r="N48" s="4"/>
      <c r="O48" s="4"/>
      <c r="P48" s="52"/>
      <c r="Q48" s="7"/>
    </row>
    <row r="49" spans="1:17" ht="15" customHeight="1" x14ac:dyDescent="0.25">
      <c r="A49" s="122" t="s">
        <v>52</v>
      </c>
      <c r="B49" s="122"/>
      <c r="C49" s="49"/>
      <c r="D49" s="42">
        <f>D48+D47+D46</f>
        <v>3</v>
      </c>
      <c r="E49" s="42">
        <f t="shared" ref="E49:O49" si="5">E48+E47+E46</f>
        <v>5</v>
      </c>
      <c r="F49" s="42">
        <f t="shared" si="5"/>
        <v>56.2</v>
      </c>
      <c r="G49" s="42">
        <f t="shared" si="5"/>
        <v>227</v>
      </c>
      <c r="H49" s="42">
        <f t="shared" si="5"/>
        <v>0.04</v>
      </c>
      <c r="I49" s="42">
        <f t="shared" si="5"/>
        <v>0</v>
      </c>
      <c r="J49" s="42">
        <f t="shared" si="5"/>
        <v>0</v>
      </c>
      <c r="K49" s="42">
        <f t="shared" si="5"/>
        <v>0.28000000000000003</v>
      </c>
      <c r="L49" s="42">
        <f t="shared" si="5"/>
        <v>17.8</v>
      </c>
      <c r="M49" s="42">
        <f t="shared" si="5"/>
        <v>15.4</v>
      </c>
      <c r="N49" s="42">
        <f t="shared" si="5"/>
        <v>38</v>
      </c>
      <c r="O49" s="42">
        <f t="shared" si="5"/>
        <v>1.58</v>
      </c>
      <c r="P49" s="52"/>
      <c r="Q49" s="7"/>
    </row>
    <row r="50" spans="1:17" ht="15" customHeight="1" x14ac:dyDescent="0.25">
      <c r="A50" s="90"/>
      <c r="B50" s="90"/>
      <c r="C50" s="87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52"/>
      <c r="Q50" s="7"/>
    </row>
    <row r="51" spans="1:17" ht="15" customHeight="1" x14ac:dyDescent="0.25">
      <c r="A51" s="90"/>
      <c r="B51" s="90"/>
      <c r="C51" s="87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52"/>
      <c r="Q51" s="7"/>
    </row>
    <row r="52" spans="1:17" ht="15" customHeight="1" x14ac:dyDescent="0.25">
      <c r="A52" s="86"/>
      <c r="B52" s="86"/>
      <c r="C52" s="87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52"/>
      <c r="Q52" s="7"/>
    </row>
    <row r="53" spans="1:17" ht="15" customHeight="1" x14ac:dyDescent="0.25">
      <c r="A53" s="86"/>
      <c r="B53" s="86"/>
      <c r="C53" s="87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52"/>
      <c r="Q53" s="7"/>
    </row>
    <row r="54" spans="1:17" ht="15" customHeight="1" x14ac:dyDescent="0.2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7"/>
    </row>
    <row r="55" spans="1:17" ht="15" customHeight="1" x14ac:dyDescent="0.25">
      <c r="A55" s="82"/>
      <c r="B55" s="82"/>
      <c r="C55" s="83"/>
      <c r="D55" s="84"/>
      <c r="E55" s="84"/>
      <c r="F55" s="84" t="s">
        <v>35</v>
      </c>
      <c r="G55" s="84"/>
      <c r="H55" s="84"/>
      <c r="I55" s="84"/>
      <c r="J55" s="84"/>
      <c r="K55" s="84"/>
      <c r="L55" s="84"/>
      <c r="M55" s="84"/>
      <c r="N55" s="84"/>
      <c r="O55" s="85"/>
      <c r="P55" s="52"/>
      <c r="Q55" s="7"/>
    </row>
    <row r="56" spans="1:17" ht="15" customHeight="1" x14ac:dyDescent="0.25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2"/>
      <c r="P56" s="10"/>
      <c r="Q56" s="7"/>
    </row>
    <row r="57" spans="1:17" ht="27" customHeight="1" x14ac:dyDescent="0.25">
      <c r="A57" s="128" t="s">
        <v>53</v>
      </c>
      <c r="B57" s="144"/>
      <c r="C57" s="19" t="s">
        <v>42</v>
      </c>
      <c r="D57" s="4">
        <v>14.4</v>
      </c>
      <c r="E57" s="4">
        <v>13.5</v>
      </c>
      <c r="F57" s="4">
        <v>31.6</v>
      </c>
      <c r="G57" s="4">
        <v>272</v>
      </c>
      <c r="H57" s="4">
        <v>0.2</v>
      </c>
      <c r="I57" s="4">
        <v>0.4</v>
      </c>
      <c r="J57" s="4">
        <v>15.5</v>
      </c>
      <c r="K57" s="4">
        <v>1.8</v>
      </c>
      <c r="L57" s="4">
        <v>169.5</v>
      </c>
      <c r="M57" s="4">
        <v>34.5</v>
      </c>
      <c r="N57" s="4">
        <v>174.5</v>
      </c>
      <c r="O57" s="4">
        <v>0.75</v>
      </c>
      <c r="P57" s="52"/>
      <c r="Q57" s="7"/>
    </row>
    <row r="58" spans="1:17" ht="15" customHeight="1" x14ac:dyDescent="0.25">
      <c r="A58" s="128" t="s">
        <v>20</v>
      </c>
      <c r="B58" s="128"/>
      <c r="C58" s="19" t="s">
        <v>17</v>
      </c>
      <c r="D58" s="4">
        <v>1.5</v>
      </c>
      <c r="E58" s="5">
        <v>0.6</v>
      </c>
      <c r="F58" s="5">
        <v>10.1</v>
      </c>
      <c r="G58" s="24">
        <v>52.6</v>
      </c>
      <c r="H58" s="4">
        <v>0.02</v>
      </c>
      <c r="I58" s="4">
        <v>0</v>
      </c>
      <c r="J58" s="4">
        <v>0</v>
      </c>
      <c r="K58" s="4">
        <v>0.3</v>
      </c>
      <c r="L58" s="4">
        <v>3.8</v>
      </c>
      <c r="M58" s="4">
        <v>2.6</v>
      </c>
      <c r="N58" s="4">
        <v>13</v>
      </c>
      <c r="O58" s="4">
        <v>0.2</v>
      </c>
      <c r="P58" s="52"/>
      <c r="Q58" s="7"/>
    </row>
    <row r="59" spans="1:17" ht="15" customHeight="1" x14ac:dyDescent="0.25">
      <c r="A59" s="128" t="s">
        <v>27</v>
      </c>
      <c r="B59" s="128"/>
      <c r="C59" s="20" t="s">
        <v>18</v>
      </c>
      <c r="D59" s="4">
        <v>0</v>
      </c>
      <c r="E59" s="4">
        <v>0</v>
      </c>
      <c r="F59" s="4">
        <v>30.6</v>
      </c>
      <c r="G59" s="4">
        <v>118</v>
      </c>
      <c r="H59" s="4">
        <v>0</v>
      </c>
      <c r="I59" s="4">
        <v>2.2000000000000002</v>
      </c>
      <c r="J59" s="4">
        <v>0</v>
      </c>
      <c r="K59" s="4">
        <v>0</v>
      </c>
      <c r="L59" s="4">
        <v>16</v>
      </c>
      <c r="M59" s="4">
        <v>6</v>
      </c>
      <c r="N59" s="4">
        <v>8</v>
      </c>
      <c r="O59" s="4">
        <v>0.8</v>
      </c>
      <c r="P59" s="59"/>
      <c r="Q59" s="7"/>
    </row>
    <row r="60" spans="1:17" ht="18" customHeight="1" x14ac:dyDescent="0.25">
      <c r="A60" s="119" t="s">
        <v>77</v>
      </c>
      <c r="B60" s="121"/>
      <c r="C60" s="20" t="s">
        <v>31</v>
      </c>
      <c r="D60" s="4">
        <v>0.44</v>
      </c>
      <c r="E60" s="4">
        <v>0.44</v>
      </c>
      <c r="F60" s="4">
        <v>9.8000000000000007</v>
      </c>
      <c r="G60" s="4">
        <v>86.4</v>
      </c>
      <c r="H60" s="54">
        <v>0.03</v>
      </c>
      <c r="I60" s="4">
        <v>10</v>
      </c>
      <c r="J60" s="4">
        <v>0</v>
      </c>
      <c r="K60" s="4">
        <v>0.2</v>
      </c>
      <c r="L60" s="4">
        <v>16</v>
      </c>
      <c r="M60" s="4">
        <v>9</v>
      </c>
      <c r="N60" s="4">
        <v>11</v>
      </c>
      <c r="O60" s="4">
        <v>2.2000000000000002</v>
      </c>
      <c r="P60" s="57"/>
      <c r="Q60" s="7"/>
    </row>
    <row r="61" spans="1:17" ht="18" customHeight="1" x14ac:dyDescent="0.25">
      <c r="A61" s="119"/>
      <c r="B61" s="121"/>
      <c r="C61" s="20"/>
      <c r="D61" s="4"/>
      <c r="E61" s="4"/>
      <c r="F61" s="4"/>
      <c r="G61" s="4"/>
      <c r="H61" s="54"/>
      <c r="I61" s="4"/>
      <c r="J61" s="4"/>
      <c r="K61" s="4"/>
      <c r="L61" s="4"/>
      <c r="M61" s="4"/>
      <c r="N61" s="4"/>
      <c r="O61" s="4"/>
      <c r="P61" s="57"/>
      <c r="Q61" s="7"/>
    </row>
    <row r="62" spans="1:17" ht="18" customHeight="1" x14ac:dyDescent="0.25">
      <c r="A62" s="122" t="s">
        <v>30</v>
      </c>
      <c r="B62" s="123"/>
      <c r="C62" s="48"/>
      <c r="D62" s="29">
        <f>SUM(D57:D60)</f>
        <v>16.34</v>
      </c>
      <c r="E62" s="29">
        <f>SUM(E57:E61)</f>
        <v>14.54</v>
      </c>
      <c r="F62" s="29">
        <f>SUM(F57:F60)</f>
        <v>82.100000000000009</v>
      </c>
      <c r="G62" s="29">
        <f>SUM(G57:G61)</f>
        <v>529</v>
      </c>
      <c r="H62" s="29">
        <f>SUM(H57:H61)</f>
        <v>0.25</v>
      </c>
      <c r="I62" s="29">
        <f t="shared" ref="I62:O62" si="6">SUM(I57:I60)</f>
        <v>12.6</v>
      </c>
      <c r="J62" s="29">
        <f t="shared" si="6"/>
        <v>15.5</v>
      </c>
      <c r="K62" s="29">
        <f t="shared" si="6"/>
        <v>2.3000000000000003</v>
      </c>
      <c r="L62" s="29">
        <f>SUM(L57:L61)</f>
        <v>205.3</v>
      </c>
      <c r="M62" s="29">
        <f t="shared" si="6"/>
        <v>52.1</v>
      </c>
      <c r="N62" s="29">
        <f>SUM(N57:N61)</f>
        <v>206.5</v>
      </c>
      <c r="O62" s="29">
        <f t="shared" si="6"/>
        <v>3.95</v>
      </c>
      <c r="P62" s="13"/>
      <c r="Q62" s="7"/>
    </row>
    <row r="63" spans="1:17" ht="18" customHeight="1" x14ac:dyDescent="0.2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5"/>
      <c r="P63" s="13"/>
      <c r="Q63" s="7"/>
    </row>
    <row r="64" spans="1:17" ht="18" customHeight="1" x14ac:dyDescent="0.25">
      <c r="A64" s="149" t="s">
        <v>78</v>
      </c>
      <c r="B64" s="150"/>
      <c r="C64" s="3">
        <v>60</v>
      </c>
      <c r="D64" s="3">
        <v>9.1999999999999993</v>
      </c>
      <c r="E64" s="3">
        <v>11</v>
      </c>
      <c r="F64" s="3">
        <v>10</v>
      </c>
      <c r="G64" s="3">
        <v>220</v>
      </c>
      <c r="H64" s="3">
        <v>0.4</v>
      </c>
      <c r="I64" s="3">
        <v>0</v>
      </c>
      <c r="J64" s="3">
        <v>20</v>
      </c>
      <c r="K64" s="3">
        <v>0.6</v>
      </c>
      <c r="L64" s="3">
        <v>77</v>
      </c>
      <c r="M64" s="3">
        <v>76</v>
      </c>
      <c r="N64" s="3">
        <v>180</v>
      </c>
      <c r="O64" s="3">
        <v>5</v>
      </c>
      <c r="P64" s="13"/>
      <c r="Q64" s="7"/>
    </row>
    <row r="65" spans="1:17" ht="24.6" customHeight="1" x14ac:dyDescent="0.25">
      <c r="A65" s="119" t="s">
        <v>79</v>
      </c>
      <c r="B65" s="121"/>
      <c r="C65" s="21" t="s">
        <v>58</v>
      </c>
      <c r="D65" s="5">
        <v>4.2</v>
      </c>
      <c r="E65" s="5">
        <v>7.2</v>
      </c>
      <c r="F65" s="5">
        <v>7.9</v>
      </c>
      <c r="G65" s="24">
        <v>96.8</v>
      </c>
      <c r="H65" s="5">
        <v>0</v>
      </c>
      <c r="I65" s="5">
        <v>9.6</v>
      </c>
      <c r="J65" s="5">
        <v>0</v>
      </c>
      <c r="K65" s="5">
        <v>0.6</v>
      </c>
      <c r="L65" s="5">
        <v>28</v>
      </c>
      <c r="M65" s="5">
        <v>30.4</v>
      </c>
      <c r="N65" s="5">
        <v>14</v>
      </c>
      <c r="O65" s="5">
        <v>0.9</v>
      </c>
      <c r="P65" s="63"/>
      <c r="Q65" s="7"/>
    </row>
    <row r="66" spans="1:17" ht="15" customHeight="1" x14ac:dyDescent="0.25">
      <c r="A66" s="128" t="s">
        <v>94</v>
      </c>
      <c r="B66" s="144"/>
      <c r="C66" s="19" t="s">
        <v>93</v>
      </c>
      <c r="D66" s="25">
        <v>8.3000000000000007</v>
      </c>
      <c r="E66" s="25">
        <v>10.7</v>
      </c>
      <c r="F66" s="25">
        <v>27</v>
      </c>
      <c r="G66" s="25">
        <v>202</v>
      </c>
      <c r="H66" s="25">
        <v>0</v>
      </c>
      <c r="I66" s="25">
        <v>0</v>
      </c>
      <c r="J66" s="25">
        <v>0</v>
      </c>
      <c r="K66" s="25">
        <v>0.8</v>
      </c>
      <c r="L66" s="25">
        <v>22</v>
      </c>
      <c r="M66" s="25">
        <v>48.9</v>
      </c>
      <c r="N66" s="25">
        <v>55</v>
      </c>
      <c r="O66" s="25">
        <v>1.5</v>
      </c>
      <c r="P66" s="63"/>
      <c r="Q66" s="7"/>
    </row>
    <row r="67" spans="1:17" ht="15" customHeight="1" x14ac:dyDescent="0.25">
      <c r="A67" s="128" t="s">
        <v>21</v>
      </c>
      <c r="B67" s="128"/>
      <c r="C67" s="19" t="s">
        <v>17</v>
      </c>
      <c r="D67" s="4">
        <v>1.32</v>
      </c>
      <c r="E67" s="5">
        <v>0.24</v>
      </c>
      <c r="F67" s="5">
        <v>8</v>
      </c>
      <c r="G67" s="24">
        <v>40</v>
      </c>
      <c r="H67" s="4">
        <v>0.04</v>
      </c>
      <c r="I67" s="4">
        <v>0</v>
      </c>
      <c r="J67" s="4">
        <v>0</v>
      </c>
      <c r="K67" s="4">
        <v>0.28000000000000003</v>
      </c>
      <c r="L67" s="4">
        <v>5.8</v>
      </c>
      <c r="M67" s="4">
        <v>9.4</v>
      </c>
      <c r="N67" s="4">
        <v>30</v>
      </c>
      <c r="O67" s="4">
        <v>0.78</v>
      </c>
      <c r="P67" s="10"/>
      <c r="Q67" s="2"/>
    </row>
    <row r="68" spans="1:17" ht="15" customHeight="1" x14ac:dyDescent="0.25">
      <c r="A68" s="128" t="s">
        <v>20</v>
      </c>
      <c r="B68" s="128"/>
      <c r="C68" s="19" t="s">
        <v>17</v>
      </c>
      <c r="D68" s="4">
        <v>1.5</v>
      </c>
      <c r="E68" s="5">
        <v>0.6</v>
      </c>
      <c r="F68" s="5">
        <v>10.1</v>
      </c>
      <c r="G68" s="24">
        <v>52.6</v>
      </c>
      <c r="H68" s="4">
        <v>0.02</v>
      </c>
      <c r="I68" s="4">
        <v>0</v>
      </c>
      <c r="J68" s="4">
        <v>0</v>
      </c>
      <c r="K68" s="4">
        <v>0.3</v>
      </c>
      <c r="L68" s="4">
        <v>3.8</v>
      </c>
      <c r="M68" s="4">
        <v>2.6</v>
      </c>
      <c r="N68" s="4">
        <v>13</v>
      </c>
      <c r="O68" s="4">
        <v>0.2</v>
      </c>
      <c r="P68" s="105"/>
      <c r="Q68" s="2"/>
    </row>
    <row r="69" spans="1:17" ht="15" customHeight="1" x14ac:dyDescent="0.25">
      <c r="A69" s="128" t="s">
        <v>51</v>
      </c>
      <c r="B69" s="128"/>
      <c r="C69" s="20" t="s">
        <v>18</v>
      </c>
      <c r="D69" s="4">
        <v>0.1</v>
      </c>
      <c r="E69" s="4">
        <v>0</v>
      </c>
      <c r="F69" s="4">
        <v>24.2</v>
      </c>
      <c r="G69" s="25">
        <v>93</v>
      </c>
      <c r="H69" s="4">
        <v>0</v>
      </c>
      <c r="I69" s="4">
        <v>8</v>
      </c>
      <c r="J69" s="4">
        <v>0</v>
      </c>
      <c r="K69" s="4">
        <v>0.2</v>
      </c>
      <c r="L69" s="4">
        <v>12</v>
      </c>
      <c r="M69" s="4">
        <v>4</v>
      </c>
      <c r="N69" s="4">
        <v>4</v>
      </c>
      <c r="O69" s="4">
        <v>0.2</v>
      </c>
      <c r="P69" s="65"/>
      <c r="Q69" s="2"/>
    </row>
    <row r="70" spans="1:17" ht="15" customHeight="1" x14ac:dyDescent="0.25">
      <c r="A70" s="134"/>
      <c r="B70" s="136"/>
      <c r="C70" s="20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65"/>
      <c r="Q70" s="2"/>
    </row>
    <row r="71" spans="1:17" ht="15" customHeight="1" x14ac:dyDescent="0.25">
      <c r="A71" s="137" t="s">
        <v>22</v>
      </c>
      <c r="B71" s="137"/>
      <c r="C71" s="41"/>
      <c r="D71" s="42">
        <f ca="1">SUM(D70:D80)</f>
        <v>0</v>
      </c>
      <c r="E71" s="42">
        <f>SUM(E65:E70)</f>
        <v>18.739999999999998</v>
      </c>
      <c r="F71" s="42">
        <f>SUM(F65:F69)</f>
        <v>77.2</v>
      </c>
      <c r="G71" s="42">
        <f>SUM(G65:G70)</f>
        <v>484.40000000000003</v>
      </c>
      <c r="H71" s="42">
        <f>SUM(H65:H69)</f>
        <v>0.06</v>
      </c>
      <c r="I71" s="42">
        <f>SUM(I65:I69)</f>
        <v>17.600000000000001</v>
      </c>
      <c r="J71" s="42">
        <f>SUM(J65:J69)</f>
        <v>0</v>
      </c>
      <c r="K71" s="42">
        <f>SUM(K65:K69)</f>
        <v>2.1800000000000002</v>
      </c>
      <c r="L71" s="42">
        <f>SUM(L65:L70)</f>
        <v>71.599999999999994</v>
      </c>
      <c r="M71" s="42">
        <f>SUM(M65:M69)</f>
        <v>95.3</v>
      </c>
      <c r="N71" s="42">
        <f>SUM(N65:N69)</f>
        <v>116</v>
      </c>
      <c r="O71" s="42">
        <f>SUM(O65:O69)</f>
        <v>3.58</v>
      </c>
      <c r="P71" s="52"/>
      <c r="Q71" s="7"/>
    </row>
    <row r="72" spans="1:17" ht="15" customHeight="1" x14ac:dyDescent="0.25">
      <c r="A72" s="96"/>
      <c r="B72" s="96"/>
      <c r="C72" s="73"/>
      <c r="D72" s="104"/>
      <c r="E72" s="104"/>
      <c r="F72" s="132" t="s">
        <v>50</v>
      </c>
      <c r="G72" s="132"/>
      <c r="H72" s="104"/>
      <c r="I72" s="104"/>
      <c r="J72" s="104"/>
      <c r="K72" s="104"/>
      <c r="L72" s="104"/>
      <c r="M72" s="104"/>
      <c r="N72" s="104"/>
      <c r="O72" s="74"/>
      <c r="P72" s="52"/>
      <c r="Q72" s="7"/>
    </row>
    <row r="73" spans="1:17" ht="15" customHeight="1" x14ac:dyDescent="0.25">
      <c r="A73" s="133" t="s">
        <v>46</v>
      </c>
      <c r="B73" s="133"/>
      <c r="C73" s="78" t="s">
        <v>18</v>
      </c>
      <c r="D73" s="79">
        <v>0.2</v>
      </c>
      <c r="E73" s="79">
        <v>0</v>
      </c>
      <c r="F73" s="79">
        <v>15.2</v>
      </c>
      <c r="G73" s="79">
        <v>60</v>
      </c>
      <c r="H73" s="79">
        <v>0</v>
      </c>
      <c r="I73" s="79">
        <v>2.2000000000000002</v>
      </c>
      <c r="J73" s="79">
        <v>0</v>
      </c>
      <c r="K73" s="79">
        <v>0</v>
      </c>
      <c r="L73" s="79">
        <v>12</v>
      </c>
      <c r="M73" s="79">
        <v>6</v>
      </c>
      <c r="N73" s="79">
        <v>8</v>
      </c>
      <c r="O73" s="79">
        <v>0.8</v>
      </c>
      <c r="P73" s="52"/>
      <c r="Q73" s="7"/>
    </row>
    <row r="74" spans="1:17" ht="15" customHeight="1" x14ac:dyDescent="0.25">
      <c r="A74" s="119" t="s">
        <v>85</v>
      </c>
      <c r="B74" s="121"/>
      <c r="C74" s="20" t="s">
        <v>55</v>
      </c>
      <c r="D74" s="54">
        <v>0.05</v>
      </c>
      <c r="E74" s="55">
        <v>2.2000000000000002</v>
      </c>
      <c r="F74" s="5">
        <v>36</v>
      </c>
      <c r="G74" s="5">
        <v>105</v>
      </c>
      <c r="H74" s="54">
        <v>0.3</v>
      </c>
      <c r="I74" s="45">
        <v>0</v>
      </c>
      <c r="J74" s="45">
        <v>0</v>
      </c>
      <c r="K74" s="45">
        <v>0</v>
      </c>
      <c r="L74" s="4">
        <v>0.8</v>
      </c>
      <c r="M74" s="4">
        <v>1</v>
      </c>
      <c r="N74" s="4">
        <v>2</v>
      </c>
      <c r="O74" s="54">
        <v>0.04</v>
      </c>
      <c r="P74" s="52"/>
      <c r="Q74" s="7"/>
    </row>
    <row r="75" spans="1:17" ht="15" customHeight="1" x14ac:dyDescent="0.25">
      <c r="A75" s="119"/>
      <c r="B75" s="121"/>
      <c r="C75" s="20"/>
      <c r="D75" s="4"/>
      <c r="E75" s="4"/>
      <c r="F75" s="4"/>
      <c r="G75" s="4"/>
      <c r="H75" s="54"/>
      <c r="I75" s="4"/>
      <c r="J75" s="4"/>
      <c r="K75" s="4"/>
      <c r="L75" s="4"/>
      <c r="M75" s="4"/>
      <c r="N75" s="4"/>
      <c r="O75" s="4"/>
      <c r="P75" s="52"/>
      <c r="Q75" s="7"/>
    </row>
    <row r="76" spans="1:17" ht="15" customHeight="1" x14ac:dyDescent="0.25">
      <c r="A76" s="122" t="s">
        <v>52</v>
      </c>
      <c r="B76" s="122"/>
      <c r="C76" s="49"/>
      <c r="D76" s="42">
        <f>D75+D74+D73</f>
        <v>0.25</v>
      </c>
      <c r="E76" s="42">
        <f t="shared" ref="E76:O76" si="7">E75+E74+E73</f>
        <v>2.2000000000000002</v>
      </c>
      <c r="F76" s="42">
        <f t="shared" si="7"/>
        <v>51.2</v>
      </c>
      <c r="G76" s="42">
        <f t="shared" si="7"/>
        <v>165</v>
      </c>
      <c r="H76" s="42">
        <f t="shared" si="7"/>
        <v>0.3</v>
      </c>
      <c r="I76" s="42">
        <f t="shared" si="7"/>
        <v>2.2000000000000002</v>
      </c>
      <c r="J76" s="42">
        <f t="shared" si="7"/>
        <v>0</v>
      </c>
      <c r="K76" s="42">
        <f t="shared" si="7"/>
        <v>0</v>
      </c>
      <c r="L76" s="42">
        <f t="shared" si="7"/>
        <v>12.8</v>
      </c>
      <c r="M76" s="42">
        <f t="shared" si="7"/>
        <v>7</v>
      </c>
      <c r="N76" s="42">
        <f t="shared" si="7"/>
        <v>10</v>
      </c>
      <c r="O76" s="42">
        <f t="shared" si="7"/>
        <v>0.84000000000000008</v>
      </c>
      <c r="P76" s="52"/>
      <c r="Q76" s="7"/>
    </row>
    <row r="77" spans="1:17" ht="15" customHeight="1" x14ac:dyDescent="0.25">
      <c r="A77" s="96"/>
      <c r="B77" s="96"/>
      <c r="C77" s="73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74"/>
      <c r="P77" s="52"/>
      <c r="Q77" s="7"/>
    </row>
    <row r="78" spans="1:17" ht="15" customHeight="1" x14ac:dyDescent="0.25">
      <c r="A78" s="96"/>
      <c r="B78" s="96"/>
      <c r="C78" s="73"/>
      <c r="D78" s="104"/>
      <c r="E78" s="104"/>
      <c r="F78" s="104" t="s">
        <v>56</v>
      </c>
      <c r="G78" s="104"/>
      <c r="H78" s="104"/>
      <c r="I78" s="104"/>
      <c r="J78" s="104"/>
      <c r="K78" s="104"/>
      <c r="L78" s="104"/>
      <c r="M78" s="104"/>
      <c r="N78" s="104"/>
      <c r="O78" s="74"/>
      <c r="P78" s="52"/>
      <c r="Q78" s="7"/>
    </row>
    <row r="79" spans="1:17" ht="18" customHeight="1" x14ac:dyDescent="0.25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4"/>
      <c r="P79" s="52"/>
      <c r="Q79" s="7"/>
    </row>
    <row r="80" spans="1:17" ht="27" customHeight="1" x14ac:dyDescent="0.25">
      <c r="A80" s="155" t="s">
        <v>70</v>
      </c>
      <c r="B80" s="155"/>
      <c r="C80" s="50" t="s">
        <v>29</v>
      </c>
      <c r="D80" s="51">
        <v>8</v>
      </c>
      <c r="E80" s="51">
        <v>9</v>
      </c>
      <c r="F80" s="51">
        <v>4</v>
      </c>
      <c r="G80" s="51">
        <v>180</v>
      </c>
      <c r="H80" s="51">
        <v>0.1</v>
      </c>
      <c r="I80" s="51">
        <v>0</v>
      </c>
      <c r="J80" s="51">
        <v>20</v>
      </c>
      <c r="K80" s="51">
        <v>0.56999999999999995</v>
      </c>
      <c r="L80" s="51">
        <v>77</v>
      </c>
      <c r="M80" s="51">
        <v>16.7</v>
      </c>
      <c r="N80" s="51">
        <v>105</v>
      </c>
      <c r="O80" s="51">
        <v>3</v>
      </c>
      <c r="P80" s="66"/>
      <c r="Q80" s="7"/>
    </row>
    <row r="81" spans="1:17" ht="18" customHeight="1" x14ac:dyDescent="0.25">
      <c r="A81" s="119" t="s">
        <v>62</v>
      </c>
      <c r="B81" s="121"/>
      <c r="C81" s="76" t="s">
        <v>43</v>
      </c>
      <c r="D81" s="77">
        <v>0.6</v>
      </c>
      <c r="E81" s="77">
        <v>1.2</v>
      </c>
      <c r="F81" s="77">
        <v>3.3</v>
      </c>
      <c r="G81" s="77">
        <v>22</v>
      </c>
      <c r="H81" s="77">
        <v>1.4999999999999999E-2</v>
      </c>
      <c r="I81" s="77">
        <v>0</v>
      </c>
      <c r="J81" s="77">
        <v>0</v>
      </c>
      <c r="K81" s="77">
        <v>0.4</v>
      </c>
      <c r="L81" s="77">
        <v>10.199999999999999</v>
      </c>
      <c r="M81" s="77">
        <v>30.1</v>
      </c>
      <c r="N81" s="77">
        <v>40</v>
      </c>
      <c r="O81" s="77">
        <v>1.1000000000000001</v>
      </c>
      <c r="P81" s="10"/>
      <c r="Q81" s="7"/>
    </row>
    <row r="82" spans="1:17" ht="18" customHeight="1" x14ac:dyDescent="0.25">
      <c r="A82" s="119" t="s">
        <v>20</v>
      </c>
      <c r="B82" s="121"/>
      <c r="C82" s="19" t="s">
        <v>48</v>
      </c>
      <c r="D82" s="4">
        <v>3</v>
      </c>
      <c r="E82" s="5">
        <v>1.2</v>
      </c>
      <c r="F82" s="5">
        <v>20.2</v>
      </c>
      <c r="G82" s="5">
        <v>72</v>
      </c>
      <c r="H82" s="4">
        <v>0.02</v>
      </c>
      <c r="I82" s="4">
        <v>0</v>
      </c>
      <c r="J82" s="4">
        <v>0</v>
      </c>
      <c r="K82" s="4">
        <v>0.6</v>
      </c>
      <c r="L82" s="4">
        <v>7.6</v>
      </c>
      <c r="M82" s="4">
        <v>5.2</v>
      </c>
      <c r="N82" s="4">
        <v>26</v>
      </c>
      <c r="O82" s="4">
        <v>0.4</v>
      </c>
      <c r="P82" s="10"/>
      <c r="Q82" s="7"/>
    </row>
    <row r="83" spans="1:17" ht="18" customHeight="1" x14ac:dyDescent="0.25">
      <c r="A83" s="133" t="s">
        <v>51</v>
      </c>
      <c r="B83" s="133"/>
      <c r="C83" s="78" t="s">
        <v>18</v>
      </c>
      <c r="D83" s="79">
        <v>0.2</v>
      </c>
      <c r="E83" s="79">
        <v>0</v>
      </c>
      <c r="F83" s="79">
        <v>15.2</v>
      </c>
      <c r="G83" s="79">
        <v>60</v>
      </c>
      <c r="H83" s="79">
        <v>0</v>
      </c>
      <c r="I83" s="79">
        <v>2.2000000000000002</v>
      </c>
      <c r="J83" s="79">
        <v>0</v>
      </c>
      <c r="K83" s="79">
        <v>0</v>
      </c>
      <c r="L83" s="79">
        <v>12</v>
      </c>
      <c r="M83" s="79">
        <v>6</v>
      </c>
      <c r="N83" s="79">
        <v>8</v>
      </c>
      <c r="O83" s="79">
        <v>0.8</v>
      </c>
      <c r="P83" s="10"/>
      <c r="Q83" s="7"/>
    </row>
    <row r="84" spans="1:17" ht="18" customHeight="1" x14ac:dyDescent="0.25">
      <c r="A84" s="119" t="s">
        <v>85</v>
      </c>
      <c r="B84" s="121"/>
      <c r="C84" s="20" t="s">
        <v>25</v>
      </c>
      <c r="D84" s="54">
        <v>0.05</v>
      </c>
      <c r="E84" s="55">
        <v>2.2000000000000002</v>
      </c>
      <c r="F84" s="5">
        <v>36</v>
      </c>
      <c r="G84" s="5">
        <v>84.3</v>
      </c>
      <c r="H84" s="54">
        <v>0.3</v>
      </c>
      <c r="I84" s="45">
        <v>0</v>
      </c>
      <c r="J84" s="45">
        <v>0</v>
      </c>
      <c r="K84" s="45">
        <v>0</v>
      </c>
      <c r="L84" s="4">
        <v>0.8</v>
      </c>
      <c r="M84" s="4">
        <v>1</v>
      </c>
      <c r="N84" s="4">
        <v>2</v>
      </c>
      <c r="O84" s="54">
        <v>0.04</v>
      </c>
      <c r="P84" s="10"/>
      <c r="Q84" s="7"/>
    </row>
    <row r="85" spans="1:17" ht="15" customHeight="1" x14ac:dyDescent="0.25">
      <c r="A85" s="137" t="s">
        <v>30</v>
      </c>
      <c r="B85" s="138"/>
      <c r="C85" s="28"/>
      <c r="D85" s="29">
        <f t="shared" ref="D85:O85" si="8">SUM(D80:D84)</f>
        <v>11.85</v>
      </c>
      <c r="E85" s="29">
        <f t="shared" si="8"/>
        <v>13.599999999999998</v>
      </c>
      <c r="F85" s="29">
        <f t="shared" si="8"/>
        <v>78.7</v>
      </c>
      <c r="G85" s="29">
        <f t="shared" si="8"/>
        <v>418.3</v>
      </c>
      <c r="H85" s="29">
        <f t="shared" si="8"/>
        <v>0.435</v>
      </c>
      <c r="I85" s="29">
        <f t="shared" si="8"/>
        <v>2.2000000000000002</v>
      </c>
      <c r="J85" s="29">
        <f t="shared" si="8"/>
        <v>20</v>
      </c>
      <c r="K85" s="29">
        <f t="shared" si="8"/>
        <v>1.5699999999999998</v>
      </c>
      <c r="L85" s="29">
        <f t="shared" si="8"/>
        <v>107.6</v>
      </c>
      <c r="M85" s="29">
        <f t="shared" si="8"/>
        <v>59</v>
      </c>
      <c r="N85" s="29">
        <f t="shared" si="8"/>
        <v>181</v>
      </c>
      <c r="O85" s="29">
        <f t="shared" si="8"/>
        <v>5.34</v>
      </c>
      <c r="P85" s="13"/>
      <c r="Q85" s="7"/>
    </row>
    <row r="86" spans="1:17" ht="18" customHeight="1" x14ac:dyDescent="0.2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5"/>
      <c r="P86" s="60"/>
      <c r="Q86" s="7"/>
    </row>
    <row r="87" spans="1:17" ht="18" customHeight="1" x14ac:dyDescent="0.25">
      <c r="A87" s="139" t="s">
        <v>59</v>
      </c>
      <c r="B87" s="140"/>
      <c r="C87" s="32" t="s">
        <v>75</v>
      </c>
      <c r="D87" s="35">
        <v>2</v>
      </c>
      <c r="E87" s="35">
        <v>4</v>
      </c>
      <c r="F87" s="35">
        <v>3</v>
      </c>
      <c r="G87" s="35">
        <v>54</v>
      </c>
      <c r="H87" s="37">
        <v>0.04</v>
      </c>
      <c r="I87" s="35">
        <v>10.1</v>
      </c>
      <c r="J87" s="35">
        <v>18</v>
      </c>
      <c r="K87" s="35">
        <v>0.6</v>
      </c>
      <c r="L87" s="35">
        <v>11</v>
      </c>
      <c r="M87" s="35">
        <v>10</v>
      </c>
      <c r="N87" s="35">
        <v>40</v>
      </c>
      <c r="O87" s="35">
        <v>0.8</v>
      </c>
      <c r="P87" s="60"/>
      <c r="Q87" s="7"/>
    </row>
    <row r="88" spans="1:17" ht="24" customHeight="1" x14ac:dyDescent="0.25">
      <c r="A88" s="128" t="s">
        <v>71</v>
      </c>
      <c r="B88" s="128"/>
      <c r="C88" s="19" t="s">
        <v>58</v>
      </c>
      <c r="D88" s="4">
        <v>4.9000000000000004</v>
      </c>
      <c r="E88" s="4">
        <v>8.4</v>
      </c>
      <c r="F88" s="4">
        <v>17.8</v>
      </c>
      <c r="G88" s="25">
        <v>133.6</v>
      </c>
      <c r="H88" s="4">
        <v>0</v>
      </c>
      <c r="I88" s="4">
        <v>0</v>
      </c>
      <c r="J88" s="4">
        <v>8</v>
      </c>
      <c r="K88" s="4">
        <v>0.2</v>
      </c>
      <c r="L88" s="4">
        <v>37.6</v>
      </c>
      <c r="M88" s="4">
        <v>12</v>
      </c>
      <c r="N88" s="4">
        <v>60</v>
      </c>
      <c r="O88" s="4">
        <v>0.4</v>
      </c>
      <c r="P88" s="60"/>
      <c r="Q88" s="2"/>
    </row>
    <row r="89" spans="1:17" ht="26.45" customHeight="1" x14ac:dyDescent="0.25">
      <c r="A89" s="131" t="s">
        <v>95</v>
      </c>
      <c r="B89" s="131"/>
      <c r="C89" s="32" t="s">
        <v>19</v>
      </c>
      <c r="D89" s="35">
        <v>11.1</v>
      </c>
      <c r="E89" s="35">
        <v>5.2</v>
      </c>
      <c r="F89" s="35">
        <v>3.2</v>
      </c>
      <c r="G89" s="35">
        <v>105.6</v>
      </c>
      <c r="H89" s="35">
        <v>0.06</v>
      </c>
      <c r="I89" s="35">
        <v>3.04</v>
      </c>
      <c r="J89" s="35">
        <v>0</v>
      </c>
      <c r="K89" s="35">
        <v>0.24</v>
      </c>
      <c r="L89" s="35">
        <v>40.6</v>
      </c>
      <c r="M89" s="35">
        <v>24.6</v>
      </c>
      <c r="N89" s="35">
        <v>43</v>
      </c>
      <c r="O89" s="35">
        <v>0.96</v>
      </c>
      <c r="P89" s="10"/>
      <c r="Q89" s="2"/>
    </row>
    <row r="90" spans="1:17" ht="26.45" customHeight="1" x14ac:dyDescent="0.25">
      <c r="A90" s="126" t="s">
        <v>28</v>
      </c>
      <c r="B90" s="127"/>
      <c r="C90" s="32" t="s">
        <v>29</v>
      </c>
      <c r="D90" s="33">
        <v>4.5</v>
      </c>
      <c r="E90" s="35">
        <v>7.6</v>
      </c>
      <c r="F90" s="35">
        <v>31</v>
      </c>
      <c r="G90" s="36">
        <v>244.5</v>
      </c>
      <c r="H90" s="33">
        <v>0.3</v>
      </c>
      <c r="I90" s="33">
        <v>0</v>
      </c>
      <c r="J90" s="33">
        <v>54.3</v>
      </c>
      <c r="K90" s="33">
        <v>1.96</v>
      </c>
      <c r="L90" s="33">
        <v>51.6</v>
      </c>
      <c r="M90" s="33">
        <v>24.5</v>
      </c>
      <c r="N90" s="33">
        <v>23</v>
      </c>
      <c r="O90" s="33">
        <v>2.2999999999999998</v>
      </c>
      <c r="P90" s="10"/>
      <c r="Q90" s="2"/>
    </row>
    <row r="91" spans="1:17" ht="15" customHeight="1" x14ac:dyDescent="0.25">
      <c r="A91" s="128" t="s">
        <v>21</v>
      </c>
      <c r="B91" s="128"/>
      <c r="C91" s="19" t="s">
        <v>17</v>
      </c>
      <c r="D91" s="4">
        <v>1.32</v>
      </c>
      <c r="E91" s="5">
        <v>0.24</v>
      </c>
      <c r="F91" s="5">
        <v>8</v>
      </c>
      <c r="G91" s="24">
        <v>40</v>
      </c>
      <c r="H91" s="4">
        <v>0.04</v>
      </c>
      <c r="I91" s="4">
        <v>0</v>
      </c>
      <c r="J91" s="4">
        <v>0</v>
      </c>
      <c r="K91" s="4">
        <v>0.28000000000000003</v>
      </c>
      <c r="L91" s="4">
        <v>5.8</v>
      </c>
      <c r="M91" s="4">
        <v>9.4</v>
      </c>
      <c r="N91" s="4">
        <v>30</v>
      </c>
      <c r="O91" s="4">
        <v>0.78</v>
      </c>
      <c r="P91" s="10"/>
      <c r="Q91" s="2"/>
    </row>
    <row r="92" spans="1:17" ht="15" customHeight="1" x14ac:dyDescent="0.25">
      <c r="A92" s="128" t="s">
        <v>20</v>
      </c>
      <c r="B92" s="128"/>
      <c r="C92" s="19" t="s">
        <v>17</v>
      </c>
      <c r="D92" s="4">
        <v>1.5</v>
      </c>
      <c r="E92" s="5">
        <v>0.6</v>
      </c>
      <c r="F92" s="5">
        <v>10.1</v>
      </c>
      <c r="G92" s="24">
        <v>52.6</v>
      </c>
      <c r="H92" s="4">
        <v>0.02</v>
      </c>
      <c r="I92" s="4">
        <v>0</v>
      </c>
      <c r="J92" s="4">
        <v>0</v>
      </c>
      <c r="K92" s="4">
        <v>0.3</v>
      </c>
      <c r="L92" s="4">
        <v>3.8</v>
      </c>
      <c r="M92" s="4">
        <v>2.6</v>
      </c>
      <c r="N92" s="4">
        <v>13</v>
      </c>
      <c r="O92" s="4">
        <v>0.2</v>
      </c>
      <c r="P92" s="105"/>
      <c r="Q92" s="2"/>
    </row>
    <row r="93" spans="1:17" ht="15" customHeight="1" x14ac:dyDescent="0.25">
      <c r="A93" s="128" t="s">
        <v>110</v>
      </c>
      <c r="B93" s="128"/>
      <c r="C93" s="20" t="s">
        <v>18</v>
      </c>
      <c r="D93" s="4">
        <v>0.6</v>
      </c>
      <c r="E93" s="4">
        <v>0</v>
      </c>
      <c r="F93" s="4">
        <v>31.4</v>
      </c>
      <c r="G93" s="25">
        <v>76</v>
      </c>
      <c r="H93" s="22">
        <v>0.02</v>
      </c>
      <c r="I93" s="22">
        <v>0.56000000000000005</v>
      </c>
      <c r="J93" s="22">
        <v>0</v>
      </c>
      <c r="K93" s="22">
        <v>0.02</v>
      </c>
      <c r="L93" s="22">
        <v>35.6</v>
      </c>
      <c r="M93" s="22">
        <v>22.34</v>
      </c>
      <c r="N93" s="22">
        <v>29.94</v>
      </c>
      <c r="O93" s="22">
        <v>0.78</v>
      </c>
      <c r="P93" s="65"/>
      <c r="Q93" s="2"/>
    </row>
    <row r="94" spans="1:17" ht="15" customHeight="1" x14ac:dyDescent="0.25">
      <c r="A94" s="134"/>
      <c r="B94" s="136"/>
      <c r="C94" s="20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65"/>
      <c r="Q94" s="2"/>
    </row>
    <row r="95" spans="1:17" ht="15" customHeight="1" x14ac:dyDescent="0.25">
      <c r="A95" s="156" t="s">
        <v>22</v>
      </c>
      <c r="B95" s="157"/>
      <c r="C95" s="20"/>
      <c r="D95" s="42">
        <f>SUM(D88:D94)</f>
        <v>23.92</v>
      </c>
      <c r="E95" s="42">
        <f>SUM(E88:E94)</f>
        <v>22.040000000000003</v>
      </c>
      <c r="F95" s="42">
        <f>SUM(F88:F94)</f>
        <v>101.5</v>
      </c>
      <c r="G95" s="42">
        <f>SUM(G88:G94)</f>
        <v>652.30000000000007</v>
      </c>
      <c r="H95" s="42">
        <f>SUM(H88:H93)</f>
        <v>0.44</v>
      </c>
      <c r="I95" s="42">
        <f>SUM(I88:I93)</f>
        <v>3.6</v>
      </c>
      <c r="J95" s="42">
        <f>SUM(J88:J93)</f>
        <v>62.3</v>
      </c>
      <c r="K95" s="42">
        <f>SUM(K88:K93)</f>
        <v>2.9999999999999996</v>
      </c>
      <c r="L95" s="42">
        <f>SUM(L88:L94)</f>
        <v>175.00000000000003</v>
      </c>
      <c r="M95" s="42">
        <f>SUM(M88:M93)</f>
        <v>95.44</v>
      </c>
      <c r="N95" s="42">
        <f>SUM(N88:N94)</f>
        <v>198.94</v>
      </c>
      <c r="O95" s="42">
        <f>SUM(O88:O93)</f>
        <v>5.42</v>
      </c>
      <c r="P95" s="67"/>
      <c r="Q95" s="2"/>
    </row>
    <row r="96" spans="1:17" ht="15" customHeight="1" x14ac:dyDescent="0.25">
      <c r="A96" s="86"/>
      <c r="B96" s="86"/>
      <c r="C96" s="87"/>
      <c r="D96" s="105"/>
      <c r="E96" s="105"/>
      <c r="F96" s="145" t="s">
        <v>50</v>
      </c>
      <c r="G96" s="145"/>
      <c r="H96" s="105"/>
      <c r="I96" s="105"/>
      <c r="J96" s="105"/>
      <c r="K96" s="105"/>
      <c r="L96" s="105"/>
      <c r="M96" s="105"/>
      <c r="N96" s="105"/>
      <c r="O96" s="105"/>
      <c r="P96" s="67"/>
      <c r="Q96" s="2"/>
    </row>
    <row r="97" spans="1:17" ht="15" customHeight="1" x14ac:dyDescent="0.25">
      <c r="A97" s="133" t="s">
        <v>51</v>
      </c>
      <c r="B97" s="133"/>
      <c r="C97" s="78" t="s">
        <v>18</v>
      </c>
      <c r="D97" s="79">
        <v>0.2</v>
      </c>
      <c r="E97" s="79">
        <v>0</v>
      </c>
      <c r="F97" s="79">
        <v>15.2</v>
      </c>
      <c r="G97" s="79">
        <v>60</v>
      </c>
      <c r="H97" s="79">
        <v>0</v>
      </c>
      <c r="I97" s="79">
        <v>2.2000000000000002</v>
      </c>
      <c r="J97" s="79">
        <v>0</v>
      </c>
      <c r="K97" s="79">
        <v>0</v>
      </c>
      <c r="L97" s="79">
        <v>12</v>
      </c>
      <c r="M97" s="79">
        <v>6</v>
      </c>
      <c r="N97" s="79">
        <v>8</v>
      </c>
      <c r="O97" s="79">
        <v>0.8</v>
      </c>
      <c r="P97" s="67"/>
      <c r="Q97" s="2"/>
    </row>
    <row r="98" spans="1:17" ht="15" customHeight="1" x14ac:dyDescent="0.25">
      <c r="A98" s="119" t="s">
        <v>85</v>
      </c>
      <c r="B98" s="121"/>
      <c r="C98" s="20" t="s">
        <v>48</v>
      </c>
      <c r="D98" s="54">
        <v>0.05</v>
      </c>
      <c r="E98" s="55">
        <v>2.2000000000000002</v>
      </c>
      <c r="F98" s="5">
        <v>36</v>
      </c>
      <c r="G98" s="5">
        <v>100</v>
      </c>
      <c r="H98" s="54">
        <v>0.3</v>
      </c>
      <c r="I98" s="45">
        <v>0</v>
      </c>
      <c r="J98" s="45">
        <v>0</v>
      </c>
      <c r="K98" s="45">
        <v>0</v>
      </c>
      <c r="L98" s="4">
        <v>0.8</v>
      </c>
      <c r="M98" s="4">
        <v>1</v>
      </c>
      <c r="N98" s="4">
        <v>2</v>
      </c>
      <c r="O98" s="54">
        <v>0.04</v>
      </c>
      <c r="P98" s="67"/>
      <c r="Q98" s="2"/>
    </row>
    <row r="99" spans="1:17" ht="15" customHeight="1" x14ac:dyDescent="0.25">
      <c r="A99" s="119" t="s">
        <v>77</v>
      </c>
      <c r="B99" s="121"/>
      <c r="C99" s="20" t="s">
        <v>31</v>
      </c>
      <c r="D99" s="4">
        <v>0.44</v>
      </c>
      <c r="E99" s="4">
        <v>0.44</v>
      </c>
      <c r="F99" s="4">
        <v>9.8000000000000007</v>
      </c>
      <c r="G99" s="4">
        <v>100</v>
      </c>
      <c r="H99" s="54">
        <v>0.03</v>
      </c>
      <c r="I99" s="4">
        <v>10</v>
      </c>
      <c r="J99" s="4">
        <v>0</v>
      </c>
      <c r="K99" s="4">
        <v>0.2</v>
      </c>
      <c r="L99" s="4">
        <v>16</v>
      </c>
      <c r="M99" s="4">
        <v>9</v>
      </c>
      <c r="N99" s="4">
        <v>11</v>
      </c>
      <c r="O99" s="4">
        <v>2.2000000000000002</v>
      </c>
      <c r="P99" s="67"/>
      <c r="Q99" s="2"/>
    </row>
    <row r="100" spans="1:17" ht="15" customHeight="1" x14ac:dyDescent="0.25">
      <c r="A100" s="122" t="s">
        <v>52</v>
      </c>
      <c r="B100" s="122"/>
      <c r="C100" s="49"/>
      <c r="D100" s="42">
        <f>D99+D98+D97</f>
        <v>0.69</v>
      </c>
      <c r="E100" s="42">
        <f t="shared" ref="E100:O100" si="9">E99+E98+E97</f>
        <v>2.64</v>
      </c>
      <c r="F100" s="42">
        <f t="shared" si="9"/>
        <v>61</v>
      </c>
      <c r="G100" s="42">
        <f t="shared" si="9"/>
        <v>260</v>
      </c>
      <c r="H100" s="42">
        <f t="shared" si="9"/>
        <v>0.32999999999999996</v>
      </c>
      <c r="I100" s="42">
        <f t="shared" si="9"/>
        <v>12.2</v>
      </c>
      <c r="J100" s="42">
        <f t="shared" si="9"/>
        <v>0</v>
      </c>
      <c r="K100" s="42">
        <f t="shared" si="9"/>
        <v>0.2</v>
      </c>
      <c r="L100" s="42">
        <f t="shared" si="9"/>
        <v>28.8</v>
      </c>
      <c r="M100" s="42">
        <f t="shared" si="9"/>
        <v>16</v>
      </c>
      <c r="N100" s="42">
        <f t="shared" si="9"/>
        <v>21</v>
      </c>
      <c r="O100" s="42">
        <f t="shared" si="9"/>
        <v>3.04</v>
      </c>
      <c r="P100" s="67"/>
      <c r="Q100" s="2"/>
    </row>
    <row r="101" spans="1:17" ht="15" customHeight="1" x14ac:dyDescent="0.25">
      <c r="A101" s="90"/>
      <c r="B101" s="90"/>
      <c r="C101" s="91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67"/>
      <c r="Q101" s="2"/>
    </row>
    <row r="102" spans="1:17" ht="15" customHeight="1" x14ac:dyDescent="0.25">
      <c r="A102" s="90"/>
      <c r="B102" s="90"/>
      <c r="C102" s="91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67"/>
      <c r="Q102" s="2"/>
    </row>
    <row r="103" spans="1:17" ht="15" customHeight="1" x14ac:dyDescent="0.25">
      <c r="A103" s="90"/>
      <c r="B103" s="90"/>
      <c r="C103" s="91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67"/>
      <c r="Q103" s="2"/>
    </row>
    <row r="104" spans="1:17" ht="15" customHeight="1" x14ac:dyDescent="0.25">
      <c r="A104" s="90"/>
      <c r="B104" s="90"/>
      <c r="C104" s="91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67"/>
      <c r="Q104" s="2"/>
    </row>
    <row r="105" spans="1:17" ht="15" customHeight="1" x14ac:dyDescent="0.25">
      <c r="A105" s="90"/>
      <c r="B105" s="90"/>
      <c r="C105" s="91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67"/>
      <c r="Q105" s="2"/>
    </row>
    <row r="106" spans="1:17" ht="15" customHeight="1" x14ac:dyDescent="0.25">
      <c r="A106" s="90"/>
      <c r="B106" s="90"/>
      <c r="C106" s="91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67"/>
      <c r="Q106" s="2"/>
    </row>
    <row r="107" spans="1:17" ht="15" customHeight="1" x14ac:dyDescent="0.25">
      <c r="A107" s="90"/>
      <c r="B107" s="90"/>
      <c r="C107" s="91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67"/>
      <c r="Q107" s="2"/>
    </row>
    <row r="108" spans="1:17" ht="15" customHeight="1" x14ac:dyDescent="0.2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2"/>
    </row>
    <row r="109" spans="1:17" ht="15" customHeight="1" x14ac:dyDescent="0.25">
      <c r="A109" s="88"/>
      <c r="B109" s="88"/>
      <c r="C109" s="89"/>
      <c r="D109" s="84"/>
      <c r="E109" s="84"/>
      <c r="F109" s="84" t="s">
        <v>36</v>
      </c>
      <c r="G109" s="84"/>
      <c r="H109" s="84"/>
      <c r="I109" s="84"/>
      <c r="J109" s="84"/>
      <c r="K109" s="84"/>
      <c r="L109" s="84"/>
      <c r="M109" s="84"/>
      <c r="N109" s="84"/>
      <c r="O109" s="85"/>
      <c r="P109" s="67"/>
      <c r="Q109" s="2"/>
    </row>
    <row r="110" spans="1:17" ht="18" customHeight="1" x14ac:dyDescent="0.25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4"/>
      <c r="P110" s="67"/>
      <c r="Q110" s="2"/>
    </row>
    <row r="111" spans="1:17" ht="29.45" customHeight="1" x14ac:dyDescent="0.25">
      <c r="A111" s="131" t="s">
        <v>96</v>
      </c>
      <c r="B111" s="131"/>
      <c r="C111" s="50" t="s">
        <v>18</v>
      </c>
      <c r="D111" s="51">
        <v>7</v>
      </c>
      <c r="E111" s="51">
        <v>8.5</v>
      </c>
      <c r="F111" s="51">
        <v>32</v>
      </c>
      <c r="G111" s="51">
        <v>186.5</v>
      </c>
      <c r="H111" s="51">
        <v>0.1</v>
      </c>
      <c r="I111" s="51">
        <v>0</v>
      </c>
      <c r="J111" s="51">
        <v>0</v>
      </c>
      <c r="K111" s="51">
        <v>2.1</v>
      </c>
      <c r="L111" s="51">
        <v>21</v>
      </c>
      <c r="M111" s="51">
        <v>37.799999999999997</v>
      </c>
      <c r="N111" s="51">
        <v>37</v>
      </c>
      <c r="O111" s="51">
        <v>0.8</v>
      </c>
      <c r="P111" s="10"/>
      <c r="Q111" s="2"/>
    </row>
    <row r="112" spans="1:17" ht="15" customHeight="1" x14ac:dyDescent="0.25">
      <c r="A112" s="119" t="s">
        <v>44</v>
      </c>
      <c r="B112" s="120"/>
      <c r="C112" s="28" t="s">
        <v>18</v>
      </c>
      <c r="D112" s="25">
        <v>4.9000000000000004</v>
      </c>
      <c r="E112" s="24">
        <v>5</v>
      </c>
      <c r="F112" s="24">
        <v>32.5</v>
      </c>
      <c r="G112" s="24">
        <v>119.6</v>
      </c>
      <c r="H112" s="25">
        <v>0.26</v>
      </c>
      <c r="I112" s="25">
        <v>14.61</v>
      </c>
      <c r="J112" s="25">
        <v>0.4</v>
      </c>
      <c r="K112" s="25">
        <v>0</v>
      </c>
      <c r="L112" s="25">
        <v>24.96</v>
      </c>
      <c r="M112" s="25">
        <v>0.1</v>
      </c>
      <c r="N112" s="25">
        <v>0</v>
      </c>
      <c r="O112" s="25">
        <v>0</v>
      </c>
      <c r="P112" s="10"/>
      <c r="Q112" s="2"/>
    </row>
    <row r="113" spans="1:17" ht="24" customHeight="1" x14ac:dyDescent="0.25">
      <c r="A113" s="128" t="s">
        <v>20</v>
      </c>
      <c r="B113" s="128"/>
      <c r="C113" s="19" t="s">
        <v>17</v>
      </c>
      <c r="D113" s="4">
        <v>1.5</v>
      </c>
      <c r="E113" s="5">
        <v>0.6</v>
      </c>
      <c r="F113" s="5">
        <v>10.1</v>
      </c>
      <c r="G113" s="24">
        <v>52.6</v>
      </c>
      <c r="H113" s="4">
        <v>0.02</v>
      </c>
      <c r="I113" s="4">
        <v>0</v>
      </c>
      <c r="J113" s="4">
        <v>0</v>
      </c>
      <c r="K113" s="4">
        <v>0.3</v>
      </c>
      <c r="L113" s="4">
        <v>3.8</v>
      </c>
      <c r="M113" s="4">
        <v>2.6</v>
      </c>
      <c r="N113" s="4">
        <v>13</v>
      </c>
      <c r="O113" s="4">
        <v>0.2</v>
      </c>
      <c r="P113" s="52"/>
      <c r="Q113" s="2"/>
    </row>
    <row r="114" spans="1:17" ht="24" customHeight="1" x14ac:dyDescent="0.25">
      <c r="A114" s="119" t="s">
        <v>85</v>
      </c>
      <c r="B114" s="121"/>
      <c r="C114" s="20" t="s">
        <v>17</v>
      </c>
      <c r="D114" s="54">
        <v>0.05</v>
      </c>
      <c r="E114" s="55">
        <v>2.2000000000000002</v>
      </c>
      <c r="F114" s="5">
        <v>36</v>
      </c>
      <c r="G114" s="5">
        <v>100</v>
      </c>
      <c r="H114" s="54">
        <v>0.3</v>
      </c>
      <c r="I114" s="45">
        <v>0</v>
      </c>
      <c r="J114" s="45">
        <v>0</v>
      </c>
      <c r="K114" s="45">
        <v>0</v>
      </c>
      <c r="L114" s="4">
        <v>0.8</v>
      </c>
      <c r="M114" s="4">
        <v>1</v>
      </c>
      <c r="N114" s="4">
        <v>2</v>
      </c>
      <c r="O114" s="54">
        <v>0.04</v>
      </c>
      <c r="P114" s="52"/>
      <c r="Q114" s="2"/>
    </row>
    <row r="115" spans="1:17" ht="15" customHeight="1" x14ac:dyDescent="0.25">
      <c r="A115" s="119" t="s">
        <v>116</v>
      </c>
      <c r="B115" s="121"/>
      <c r="C115" s="20" t="s">
        <v>31</v>
      </c>
      <c r="D115" s="4">
        <v>0.44</v>
      </c>
      <c r="E115" s="4">
        <v>0.44</v>
      </c>
      <c r="F115" s="4">
        <v>9.8000000000000007</v>
      </c>
      <c r="G115" s="4">
        <v>104</v>
      </c>
      <c r="H115" s="54">
        <v>0.03</v>
      </c>
      <c r="I115" s="4">
        <v>10</v>
      </c>
      <c r="J115" s="4">
        <v>0</v>
      </c>
      <c r="K115" s="4">
        <v>0.2</v>
      </c>
      <c r="L115" s="4">
        <v>16</v>
      </c>
      <c r="M115" s="4">
        <v>9</v>
      </c>
      <c r="N115" s="4">
        <v>11</v>
      </c>
      <c r="O115" s="4">
        <v>2.2000000000000002</v>
      </c>
      <c r="P115" s="59"/>
      <c r="Q115" s="2"/>
    </row>
    <row r="116" spans="1:17" ht="15" customHeight="1" x14ac:dyDescent="0.25">
      <c r="A116" s="122" t="s">
        <v>30</v>
      </c>
      <c r="B116" s="123"/>
      <c r="C116" s="48"/>
      <c r="D116" s="29">
        <f t="shared" ref="D116:O116" si="10">SUM(D111:D115)</f>
        <v>13.89</v>
      </c>
      <c r="E116" s="29">
        <f t="shared" si="10"/>
        <v>16.740000000000002</v>
      </c>
      <c r="F116" s="29">
        <f t="shared" si="10"/>
        <v>120.39999999999999</v>
      </c>
      <c r="G116" s="29">
        <f t="shared" si="10"/>
        <v>562.70000000000005</v>
      </c>
      <c r="H116" s="29">
        <f t="shared" si="10"/>
        <v>0.71</v>
      </c>
      <c r="I116" s="29">
        <f t="shared" si="10"/>
        <v>24.61</v>
      </c>
      <c r="J116" s="29">
        <f t="shared" si="10"/>
        <v>0.4</v>
      </c>
      <c r="K116" s="29">
        <f t="shared" si="10"/>
        <v>2.6</v>
      </c>
      <c r="L116" s="29">
        <f t="shared" si="10"/>
        <v>66.56</v>
      </c>
      <c r="M116" s="29">
        <f t="shared" si="10"/>
        <v>50.5</v>
      </c>
      <c r="N116" s="29">
        <f t="shared" si="10"/>
        <v>63</v>
      </c>
      <c r="O116" s="29">
        <f t="shared" si="10"/>
        <v>3.24</v>
      </c>
      <c r="P116" s="13"/>
      <c r="Q116" s="2"/>
    </row>
    <row r="117" spans="1:17" ht="18" customHeight="1" x14ac:dyDescent="0.2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5"/>
      <c r="P117" s="60"/>
      <c r="Q117" s="7"/>
    </row>
    <row r="118" spans="1:17" ht="18" customHeight="1" x14ac:dyDescent="0.25">
      <c r="A118" s="139" t="s">
        <v>78</v>
      </c>
      <c r="B118" s="140"/>
      <c r="C118" s="32" t="s">
        <v>23</v>
      </c>
      <c r="D118" s="35">
        <v>2</v>
      </c>
      <c r="E118" s="35">
        <v>4</v>
      </c>
      <c r="F118" s="35">
        <v>3</v>
      </c>
      <c r="G118" s="35">
        <v>54</v>
      </c>
      <c r="H118" s="37">
        <v>0.04</v>
      </c>
      <c r="I118" s="35">
        <v>10.1</v>
      </c>
      <c r="J118" s="35">
        <v>18</v>
      </c>
      <c r="K118" s="35">
        <v>0.6</v>
      </c>
      <c r="L118" s="35">
        <v>11</v>
      </c>
      <c r="M118" s="35">
        <v>10</v>
      </c>
      <c r="N118" s="35">
        <v>40</v>
      </c>
      <c r="O118" s="35">
        <v>0.8</v>
      </c>
      <c r="P118" s="60"/>
      <c r="Q118" s="7"/>
    </row>
    <row r="119" spans="1:17" ht="29.45" customHeight="1" x14ac:dyDescent="0.25">
      <c r="A119" s="119" t="s">
        <v>69</v>
      </c>
      <c r="B119" s="121"/>
      <c r="C119" s="19" t="s">
        <v>58</v>
      </c>
      <c r="D119" s="4">
        <v>2.4</v>
      </c>
      <c r="E119" s="4">
        <v>3.6</v>
      </c>
      <c r="F119" s="4">
        <v>16</v>
      </c>
      <c r="G119" s="4">
        <v>108</v>
      </c>
      <c r="H119" s="5">
        <v>0</v>
      </c>
      <c r="I119" s="5">
        <v>3.7</v>
      </c>
      <c r="J119" s="5">
        <v>0</v>
      </c>
      <c r="K119" s="5">
        <v>0.2</v>
      </c>
      <c r="L119" s="5">
        <v>14.4</v>
      </c>
      <c r="M119" s="5">
        <v>10.4</v>
      </c>
      <c r="N119" s="5">
        <v>61.6</v>
      </c>
      <c r="O119" s="5">
        <v>0.3</v>
      </c>
      <c r="P119" s="60"/>
      <c r="Q119" s="7"/>
    </row>
    <row r="120" spans="1:17" ht="27" customHeight="1" x14ac:dyDescent="0.25">
      <c r="A120" s="128" t="s">
        <v>111</v>
      </c>
      <c r="B120" s="128"/>
      <c r="C120" s="19" t="s">
        <v>41</v>
      </c>
      <c r="D120" s="5">
        <v>10.35</v>
      </c>
      <c r="E120" s="5">
        <v>6.9</v>
      </c>
      <c r="F120" s="5">
        <v>12</v>
      </c>
      <c r="G120" s="24">
        <v>156.80000000000001</v>
      </c>
      <c r="H120" s="5">
        <v>0.2</v>
      </c>
      <c r="I120" s="5">
        <v>0.4</v>
      </c>
      <c r="J120" s="5">
        <v>8.5</v>
      </c>
      <c r="K120" s="5">
        <v>0</v>
      </c>
      <c r="L120" s="5">
        <v>71.2</v>
      </c>
      <c r="M120" s="5">
        <v>256</v>
      </c>
      <c r="N120" s="5">
        <v>97.6</v>
      </c>
      <c r="O120" s="5">
        <v>1</v>
      </c>
      <c r="P120" s="52"/>
      <c r="Q120" s="7"/>
    </row>
    <row r="121" spans="1:17" ht="15" customHeight="1" x14ac:dyDescent="0.25">
      <c r="A121" s="131" t="s">
        <v>26</v>
      </c>
      <c r="B121" s="131"/>
      <c r="C121" s="32" t="s">
        <v>29</v>
      </c>
      <c r="D121" s="33">
        <v>3</v>
      </c>
      <c r="E121" s="33">
        <v>8.1999999999999993</v>
      </c>
      <c r="F121" s="33">
        <v>27.6</v>
      </c>
      <c r="G121" s="34">
        <v>141.9</v>
      </c>
      <c r="H121" s="33">
        <v>0.2</v>
      </c>
      <c r="I121" s="33">
        <v>6.11</v>
      </c>
      <c r="J121" s="33">
        <v>4.8</v>
      </c>
      <c r="K121" s="33">
        <v>0.2</v>
      </c>
      <c r="L121" s="33">
        <v>43.6</v>
      </c>
      <c r="M121" s="33">
        <v>30</v>
      </c>
      <c r="N121" s="33">
        <v>44</v>
      </c>
      <c r="O121" s="33">
        <v>2.2999999999999998</v>
      </c>
      <c r="P121" s="10"/>
      <c r="Q121" s="7"/>
    </row>
    <row r="122" spans="1:17" ht="15" customHeight="1" x14ac:dyDescent="0.25">
      <c r="A122" s="128" t="s">
        <v>20</v>
      </c>
      <c r="B122" s="128"/>
      <c r="C122" s="19" t="s">
        <v>17</v>
      </c>
      <c r="D122" s="4">
        <v>1.5</v>
      </c>
      <c r="E122" s="5">
        <v>0.6</v>
      </c>
      <c r="F122" s="5">
        <v>10.1</v>
      </c>
      <c r="G122" s="24">
        <v>52.6</v>
      </c>
      <c r="H122" s="4">
        <v>0.02</v>
      </c>
      <c r="I122" s="4">
        <v>0</v>
      </c>
      <c r="J122" s="4">
        <v>0</v>
      </c>
      <c r="K122" s="4">
        <v>0.3</v>
      </c>
      <c r="L122" s="4">
        <v>3.8</v>
      </c>
      <c r="M122" s="4">
        <v>2.6</v>
      </c>
      <c r="N122" s="4">
        <v>13</v>
      </c>
      <c r="O122" s="4">
        <v>0.2</v>
      </c>
      <c r="P122" s="10"/>
      <c r="Q122" s="2"/>
    </row>
    <row r="123" spans="1:17" ht="15" customHeight="1" x14ac:dyDescent="0.25">
      <c r="A123" s="128" t="s">
        <v>21</v>
      </c>
      <c r="B123" s="128"/>
      <c r="C123" s="19" t="s">
        <v>17</v>
      </c>
      <c r="D123" s="4">
        <v>1.32</v>
      </c>
      <c r="E123" s="5">
        <v>0.24</v>
      </c>
      <c r="F123" s="5">
        <v>8</v>
      </c>
      <c r="G123" s="24">
        <v>40</v>
      </c>
      <c r="H123" s="4">
        <v>0.04</v>
      </c>
      <c r="I123" s="4">
        <v>0</v>
      </c>
      <c r="J123" s="4">
        <v>0</v>
      </c>
      <c r="K123" s="4">
        <v>0.28000000000000003</v>
      </c>
      <c r="L123" s="4">
        <v>5.8</v>
      </c>
      <c r="M123" s="4">
        <v>9.4</v>
      </c>
      <c r="N123" s="4">
        <v>30</v>
      </c>
      <c r="O123" s="4">
        <v>0.78</v>
      </c>
      <c r="P123" s="105"/>
      <c r="Q123" s="2"/>
    </row>
    <row r="124" spans="1:17" ht="15" customHeight="1" x14ac:dyDescent="0.25">
      <c r="A124" s="133" t="s">
        <v>51</v>
      </c>
      <c r="B124" s="133"/>
      <c r="C124" s="78" t="s">
        <v>18</v>
      </c>
      <c r="D124" s="4">
        <v>0.1</v>
      </c>
      <c r="E124" s="4">
        <v>0</v>
      </c>
      <c r="F124" s="4">
        <v>25.2</v>
      </c>
      <c r="G124" s="25">
        <v>96</v>
      </c>
      <c r="H124" s="4">
        <v>0</v>
      </c>
      <c r="I124" s="4">
        <v>8</v>
      </c>
      <c r="J124" s="4">
        <v>0</v>
      </c>
      <c r="K124" s="4">
        <v>0.2</v>
      </c>
      <c r="L124" s="4">
        <v>12</v>
      </c>
      <c r="M124" s="4">
        <v>4</v>
      </c>
      <c r="N124" s="4">
        <v>4</v>
      </c>
      <c r="O124" s="4">
        <v>0.2</v>
      </c>
      <c r="P124" s="105"/>
      <c r="Q124" s="2"/>
    </row>
    <row r="125" spans="1:17" ht="15" customHeight="1" x14ac:dyDescent="0.25">
      <c r="A125" s="134" t="s">
        <v>61</v>
      </c>
      <c r="B125" s="136"/>
      <c r="C125" s="20" t="s">
        <v>19</v>
      </c>
      <c r="D125" s="4">
        <v>7</v>
      </c>
      <c r="E125" s="4">
        <v>9</v>
      </c>
      <c r="F125" s="4">
        <v>43</v>
      </c>
      <c r="G125" s="4">
        <v>180</v>
      </c>
      <c r="H125" s="4">
        <v>0.04</v>
      </c>
      <c r="I125" s="4">
        <v>0</v>
      </c>
      <c r="J125" s="4">
        <v>0</v>
      </c>
      <c r="K125" s="4">
        <v>0.28000000000000003</v>
      </c>
      <c r="L125" s="4">
        <v>1.6</v>
      </c>
      <c r="M125" s="4">
        <v>9.4</v>
      </c>
      <c r="N125" s="4">
        <v>4</v>
      </c>
      <c r="O125" s="4">
        <v>0.78</v>
      </c>
      <c r="P125" s="105"/>
      <c r="Q125" s="2"/>
    </row>
    <row r="126" spans="1:17" ht="15" customHeight="1" x14ac:dyDescent="0.25">
      <c r="A126" s="137" t="s">
        <v>22</v>
      </c>
      <c r="B126" s="137"/>
      <c r="C126" s="47"/>
      <c r="D126" s="42">
        <f>SUM(D119:D125)</f>
        <v>25.67</v>
      </c>
      <c r="E126" s="42">
        <f>SUM(E119:E125)</f>
        <v>28.54</v>
      </c>
      <c r="F126" s="42">
        <v>100.9</v>
      </c>
      <c r="G126" s="42">
        <f>SUM(G119:G125)</f>
        <v>775.30000000000007</v>
      </c>
      <c r="H126" s="42">
        <f>SUM(H119:H125)</f>
        <v>0.5</v>
      </c>
      <c r="I126" s="42">
        <f>SUM(I119:I125)</f>
        <v>18.21</v>
      </c>
      <c r="J126" s="42">
        <f>SUM(J120:J124)</f>
        <v>13.3</v>
      </c>
      <c r="K126" s="42">
        <f>SUM(K119:K125)</f>
        <v>1.46</v>
      </c>
      <c r="L126" s="42">
        <f>SUM(L119:L125)</f>
        <v>152.40000000000003</v>
      </c>
      <c r="M126" s="42">
        <f>SUM(M119:M125)</f>
        <v>321.79999999999995</v>
      </c>
      <c r="N126" s="42">
        <f>SUM(N120:N124)</f>
        <v>188.6</v>
      </c>
      <c r="O126" s="42">
        <f>SUM(O119:O125)</f>
        <v>5.5600000000000005</v>
      </c>
      <c r="P126" s="68"/>
      <c r="Q126" s="2"/>
    </row>
    <row r="127" spans="1:17" ht="15" customHeight="1" x14ac:dyDescent="0.25">
      <c r="A127" s="96"/>
      <c r="B127" s="96"/>
      <c r="C127" s="73"/>
      <c r="D127" s="104"/>
      <c r="E127" s="104"/>
      <c r="F127" s="132" t="s">
        <v>50</v>
      </c>
      <c r="G127" s="132"/>
      <c r="H127" s="104"/>
      <c r="I127" s="104"/>
      <c r="J127" s="104"/>
      <c r="K127" s="104"/>
      <c r="L127" s="104"/>
      <c r="M127" s="104"/>
      <c r="N127" s="104"/>
      <c r="O127" s="74"/>
      <c r="P127" s="68"/>
      <c r="Q127" s="2"/>
    </row>
    <row r="128" spans="1:17" ht="15" customHeight="1" x14ac:dyDescent="0.25">
      <c r="A128" s="133" t="s">
        <v>46</v>
      </c>
      <c r="B128" s="133"/>
      <c r="C128" s="78" t="s">
        <v>18</v>
      </c>
      <c r="D128" s="79">
        <v>0.2</v>
      </c>
      <c r="E128" s="79">
        <v>0</v>
      </c>
      <c r="F128" s="79">
        <v>15.2</v>
      </c>
      <c r="G128" s="79">
        <v>60</v>
      </c>
      <c r="H128" s="79">
        <v>0</v>
      </c>
      <c r="I128" s="79">
        <v>2.2000000000000002</v>
      </c>
      <c r="J128" s="79">
        <v>0</v>
      </c>
      <c r="K128" s="79">
        <v>0</v>
      </c>
      <c r="L128" s="79">
        <v>12</v>
      </c>
      <c r="M128" s="79">
        <v>6</v>
      </c>
      <c r="N128" s="79">
        <v>8</v>
      </c>
      <c r="O128" s="79">
        <v>0.8</v>
      </c>
      <c r="P128" s="68"/>
      <c r="Q128" s="2"/>
    </row>
    <row r="129" spans="1:18" ht="15" customHeight="1" x14ac:dyDescent="0.25">
      <c r="A129" s="119" t="s">
        <v>85</v>
      </c>
      <c r="B129" s="121"/>
      <c r="C129" s="20" t="s">
        <v>48</v>
      </c>
      <c r="D129" s="54">
        <v>0.05</v>
      </c>
      <c r="E129" s="55">
        <v>2.2000000000000002</v>
      </c>
      <c r="F129" s="5">
        <v>36</v>
      </c>
      <c r="G129" s="5">
        <v>105</v>
      </c>
      <c r="H129" s="54">
        <v>0.3</v>
      </c>
      <c r="I129" s="45">
        <v>0</v>
      </c>
      <c r="J129" s="45">
        <v>0</v>
      </c>
      <c r="K129" s="45">
        <v>0</v>
      </c>
      <c r="L129" s="4">
        <v>0.8</v>
      </c>
      <c r="M129" s="4">
        <v>1</v>
      </c>
      <c r="N129" s="4">
        <v>2</v>
      </c>
      <c r="O129" s="54">
        <v>0.04</v>
      </c>
      <c r="P129" s="68"/>
      <c r="Q129" s="2"/>
    </row>
    <row r="130" spans="1:18" ht="15" customHeight="1" x14ac:dyDescent="0.25">
      <c r="A130" s="122" t="s">
        <v>52</v>
      </c>
      <c r="B130" s="122"/>
      <c r="C130" s="49"/>
      <c r="D130" s="42">
        <f>D129+D128</f>
        <v>0.25</v>
      </c>
      <c r="E130" s="42">
        <f t="shared" ref="E130:O130" si="11">E129+E128</f>
        <v>2.2000000000000002</v>
      </c>
      <c r="F130" s="42">
        <f t="shared" si="11"/>
        <v>51.2</v>
      </c>
      <c r="G130" s="42">
        <f t="shared" si="11"/>
        <v>165</v>
      </c>
      <c r="H130" s="42">
        <f t="shared" si="11"/>
        <v>0.3</v>
      </c>
      <c r="I130" s="42">
        <f t="shared" si="11"/>
        <v>2.2000000000000002</v>
      </c>
      <c r="J130" s="42">
        <f t="shared" si="11"/>
        <v>0</v>
      </c>
      <c r="K130" s="42">
        <f t="shared" si="11"/>
        <v>0</v>
      </c>
      <c r="L130" s="42">
        <f t="shared" si="11"/>
        <v>12.8</v>
      </c>
      <c r="M130" s="42">
        <f t="shared" si="11"/>
        <v>7</v>
      </c>
      <c r="N130" s="42">
        <f t="shared" si="11"/>
        <v>10</v>
      </c>
      <c r="O130" s="42">
        <f t="shared" si="11"/>
        <v>0.84000000000000008</v>
      </c>
      <c r="P130" s="68"/>
      <c r="Q130" s="2"/>
    </row>
    <row r="131" spans="1:18" ht="15" customHeight="1" x14ac:dyDescent="0.25">
      <c r="A131" s="95"/>
      <c r="B131" s="106"/>
      <c r="C131" s="47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68"/>
      <c r="Q131" s="2"/>
    </row>
    <row r="132" spans="1:18" ht="18" customHeight="1" x14ac:dyDescent="0.25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5"/>
      <c r="P132" s="58"/>
      <c r="Q132" s="2"/>
    </row>
    <row r="133" spans="1:18" ht="26.45" customHeight="1" x14ac:dyDescent="0.25">
      <c r="A133" s="160" t="s">
        <v>97</v>
      </c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1"/>
      <c r="P133" s="10"/>
      <c r="Q133" s="2"/>
    </row>
    <row r="134" spans="1:18" ht="15" customHeight="1" x14ac:dyDescent="0.25">
      <c r="A134" s="131" t="s">
        <v>66</v>
      </c>
      <c r="B134" s="131"/>
      <c r="C134" s="50" t="s">
        <v>18</v>
      </c>
      <c r="D134" s="51">
        <v>7</v>
      </c>
      <c r="E134" s="51">
        <v>8.5</v>
      </c>
      <c r="F134" s="51">
        <v>32</v>
      </c>
      <c r="G134" s="51">
        <v>283.39999999999998</v>
      </c>
      <c r="H134" s="51">
        <v>0.1</v>
      </c>
      <c r="I134" s="51">
        <v>0</v>
      </c>
      <c r="J134" s="51">
        <v>0</v>
      </c>
      <c r="K134" s="51">
        <v>2.1</v>
      </c>
      <c r="L134" s="51">
        <v>21</v>
      </c>
      <c r="M134" s="51">
        <v>37.799999999999997</v>
      </c>
      <c r="N134" s="51">
        <v>37</v>
      </c>
      <c r="O134" s="51">
        <v>0.8</v>
      </c>
      <c r="P134" s="58"/>
      <c r="Q134" s="2"/>
      <c r="R134" s="23"/>
    </row>
    <row r="135" spans="1:18" ht="15" customHeight="1" x14ac:dyDescent="0.25">
      <c r="A135" s="128" t="s">
        <v>88</v>
      </c>
      <c r="B135" s="144"/>
      <c r="C135" s="19" t="s">
        <v>75</v>
      </c>
      <c r="D135" s="25">
        <v>5.8</v>
      </c>
      <c r="E135" s="25">
        <v>8.8000000000000007</v>
      </c>
      <c r="F135" s="25">
        <v>10.8</v>
      </c>
      <c r="G135" s="25">
        <v>140.5</v>
      </c>
      <c r="H135" s="25">
        <v>0.04</v>
      </c>
      <c r="I135" s="25">
        <v>0.14000000000000001</v>
      </c>
      <c r="J135" s="25">
        <v>32</v>
      </c>
      <c r="K135" s="25">
        <v>0.36</v>
      </c>
      <c r="L135" s="25">
        <v>179.3</v>
      </c>
      <c r="M135" s="25">
        <v>56.5</v>
      </c>
      <c r="N135" s="25">
        <v>92.8</v>
      </c>
      <c r="O135" s="25">
        <v>0.5</v>
      </c>
      <c r="P135" s="52"/>
      <c r="Q135" s="2"/>
    </row>
    <row r="136" spans="1:18" ht="15" customHeight="1" x14ac:dyDescent="0.25">
      <c r="A136" s="119" t="s">
        <v>118</v>
      </c>
      <c r="B136" s="121"/>
      <c r="C136" s="20" t="s">
        <v>25</v>
      </c>
      <c r="D136" s="4">
        <v>0.44</v>
      </c>
      <c r="E136" s="4">
        <v>0.44</v>
      </c>
      <c r="F136" s="4">
        <v>9.8000000000000007</v>
      </c>
      <c r="G136" s="4">
        <v>100</v>
      </c>
      <c r="H136" s="54">
        <v>0.03</v>
      </c>
      <c r="I136" s="4">
        <v>10</v>
      </c>
      <c r="J136" s="4">
        <v>0</v>
      </c>
      <c r="K136" s="4">
        <v>0.2</v>
      </c>
      <c r="L136" s="4">
        <v>16</v>
      </c>
      <c r="M136" s="4">
        <v>9</v>
      </c>
      <c r="N136" s="4">
        <v>11</v>
      </c>
      <c r="O136" s="4">
        <v>2.2000000000000002</v>
      </c>
      <c r="P136" s="59"/>
      <c r="Q136" s="2"/>
    </row>
    <row r="137" spans="1:18" ht="15" customHeight="1" x14ac:dyDescent="0.25">
      <c r="A137" s="133" t="s">
        <v>51</v>
      </c>
      <c r="B137" s="133"/>
      <c r="C137" s="78" t="s">
        <v>18</v>
      </c>
      <c r="D137" s="4">
        <v>0.1</v>
      </c>
      <c r="E137" s="4">
        <v>0</v>
      </c>
      <c r="F137" s="4">
        <v>25.2</v>
      </c>
      <c r="G137" s="25">
        <v>96</v>
      </c>
      <c r="H137" s="4">
        <v>0</v>
      </c>
      <c r="I137" s="4">
        <v>8</v>
      </c>
      <c r="J137" s="4">
        <v>0</v>
      </c>
      <c r="K137" s="4">
        <v>0.2</v>
      </c>
      <c r="L137" s="4">
        <v>12</v>
      </c>
      <c r="M137" s="4">
        <v>4</v>
      </c>
      <c r="N137" s="4">
        <v>4</v>
      </c>
      <c r="O137" s="4">
        <v>0.2</v>
      </c>
      <c r="P137" s="64"/>
      <c r="Q137" s="2"/>
    </row>
    <row r="138" spans="1:18" ht="18" customHeight="1" x14ac:dyDescent="0.25">
      <c r="A138" s="158" t="s">
        <v>30</v>
      </c>
      <c r="B138" s="159"/>
      <c r="C138" s="46"/>
      <c r="D138" s="29">
        <f t="shared" ref="D138:O138" si="12">SUM(D134:D137)</f>
        <v>13.34</v>
      </c>
      <c r="E138" s="29">
        <f t="shared" si="12"/>
        <v>17.740000000000002</v>
      </c>
      <c r="F138" s="29">
        <f t="shared" si="12"/>
        <v>77.8</v>
      </c>
      <c r="G138" s="29">
        <f t="shared" si="12"/>
        <v>619.9</v>
      </c>
      <c r="H138" s="29">
        <f t="shared" si="12"/>
        <v>0.17</v>
      </c>
      <c r="I138" s="29">
        <f t="shared" si="12"/>
        <v>18.14</v>
      </c>
      <c r="J138" s="29">
        <f t="shared" si="12"/>
        <v>32</v>
      </c>
      <c r="K138" s="29">
        <f t="shared" si="12"/>
        <v>2.8600000000000003</v>
      </c>
      <c r="L138" s="29">
        <f t="shared" si="12"/>
        <v>228.3</v>
      </c>
      <c r="M138" s="29">
        <f t="shared" si="12"/>
        <v>107.3</v>
      </c>
      <c r="N138" s="29">
        <f t="shared" si="12"/>
        <v>144.80000000000001</v>
      </c>
      <c r="O138" s="29">
        <f t="shared" si="12"/>
        <v>3.7</v>
      </c>
      <c r="P138" s="52"/>
      <c r="Q138" s="2"/>
    </row>
    <row r="139" spans="1:18" ht="15" customHeight="1" x14ac:dyDescent="0.25">
      <c r="A139" s="151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2"/>
      <c r="P139" s="63"/>
      <c r="Q139" s="2"/>
    </row>
    <row r="140" spans="1:18" ht="24" customHeight="1" x14ac:dyDescent="0.25">
      <c r="A140" s="119" t="s">
        <v>82</v>
      </c>
      <c r="B140" s="121"/>
      <c r="C140" s="19" t="s">
        <v>58</v>
      </c>
      <c r="D140" s="4">
        <v>2.4</v>
      </c>
      <c r="E140" s="4">
        <v>3.6</v>
      </c>
      <c r="F140" s="4">
        <v>16</v>
      </c>
      <c r="G140" s="25">
        <v>108</v>
      </c>
      <c r="H140" s="5">
        <v>0</v>
      </c>
      <c r="I140" s="5">
        <v>3.7</v>
      </c>
      <c r="J140" s="5">
        <v>0</v>
      </c>
      <c r="K140" s="5">
        <v>0.2</v>
      </c>
      <c r="L140" s="5">
        <v>14.4</v>
      </c>
      <c r="M140" s="5">
        <v>10.4</v>
      </c>
      <c r="N140" s="5">
        <v>61.6</v>
      </c>
      <c r="O140" s="5">
        <v>0.3</v>
      </c>
      <c r="P140" s="60"/>
      <c r="Q140" s="2"/>
    </row>
    <row r="141" spans="1:18" ht="24" customHeight="1" x14ac:dyDescent="0.25">
      <c r="A141" s="134" t="s">
        <v>63</v>
      </c>
      <c r="B141" s="135"/>
      <c r="C141" s="19" t="s">
        <v>41</v>
      </c>
      <c r="D141" s="4">
        <v>18.7</v>
      </c>
      <c r="E141" s="4">
        <v>13.8</v>
      </c>
      <c r="F141" s="4">
        <v>19.2</v>
      </c>
      <c r="G141" s="4">
        <v>216</v>
      </c>
      <c r="H141" s="4">
        <v>0.2</v>
      </c>
      <c r="I141" s="4">
        <v>0.9</v>
      </c>
      <c r="J141" s="4">
        <v>21</v>
      </c>
      <c r="K141" s="4">
        <v>2.2000000000000002</v>
      </c>
      <c r="L141" s="4">
        <v>66.2</v>
      </c>
      <c r="M141" s="4">
        <v>34</v>
      </c>
      <c r="N141" s="4">
        <v>93</v>
      </c>
      <c r="O141" s="4">
        <v>1.9</v>
      </c>
      <c r="P141" s="10"/>
      <c r="Q141" s="2"/>
    </row>
    <row r="142" spans="1:18" ht="15" customHeight="1" x14ac:dyDescent="0.25">
      <c r="A142" s="126" t="s">
        <v>112</v>
      </c>
      <c r="B142" s="127"/>
      <c r="C142" s="32" t="s">
        <v>29</v>
      </c>
      <c r="D142" s="33">
        <v>4.5</v>
      </c>
      <c r="E142" s="35">
        <v>7.6</v>
      </c>
      <c r="F142" s="35">
        <v>31</v>
      </c>
      <c r="G142" s="36">
        <v>244.5</v>
      </c>
      <c r="H142" s="33">
        <v>0.3</v>
      </c>
      <c r="I142" s="33">
        <v>0</v>
      </c>
      <c r="J142" s="33">
        <v>54.3</v>
      </c>
      <c r="K142" s="33">
        <v>1.96</v>
      </c>
      <c r="L142" s="33">
        <v>51.6</v>
      </c>
      <c r="M142" s="33">
        <v>24.5</v>
      </c>
      <c r="N142" s="33">
        <v>23</v>
      </c>
      <c r="O142" s="33">
        <v>2.2999999999999998</v>
      </c>
      <c r="P142" s="10"/>
      <c r="Q142" s="2"/>
    </row>
    <row r="143" spans="1:18" ht="15" customHeight="1" x14ac:dyDescent="0.25">
      <c r="A143" s="139" t="s">
        <v>59</v>
      </c>
      <c r="B143" s="140"/>
      <c r="C143" s="32" t="s">
        <v>75</v>
      </c>
      <c r="D143" s="35">
        <v>2</v>
      </c>
      <c r="E143" s="35">
        <v>4</v>
      </c>
      <c r="F143" s="35">
        <v>3</v>
      </c>
      <c r="G143" s="35">
        <v>54</v>
      </c>
      <c r="H143" s="37">
        <v>0.04</v>
      </c>
      <c r="I143" s="35">
        <v>10.1</v>
      </c>
      <c r="J143" s="35">
        <v>18</v>
      </c>
      <c r="K143" s="35">
        <v>0.6</v>
      </c>
      <c r="L143" s="35">
        <v>11</v>
      </c>
      <c r="M143" s="35">
        <v>10</v>
      </c>
      <c r="N143" s="35">
        <v>40</v>
      </c>
      <c r="O143" s="35">
        <v>0.8</v>
      </c>
      <c r="P143" s="10"/>
      <c r="Q143" s="2"/>
    </row>
    <row r="144" spans="1:18" ht="15" customHeight="1" x14ac:dyDescent="0.25">
      <c r="A144" s="128" t="s">
        <v>21</v>
      </c>
      <c r="B144" s="128"/>
      <c r="C144" s="19" t="s">
        <v>17</v>
      </c>
      <c r="D144" s="4">
        <v>1.32</v>
      </c>
      <c r="E144" s="5">
        <v>0.24</v>
      </c>
      <c r="F144" s="5">
        <v>8</v>
      </c>
      <c r="G144" s="24">
        <v>40</v>
      </c>
      <c r="H144" s="4">
        <v>0.04</v>
      </c>
      <c r="I144" s="4">
        <v>0</v>
      </c>
      <c r="J144" s="4">
        <v>0</v>
      </c>
      <c r="K144" s="4">
        <v>0.28000000000000003</v>
      </c>
      <c r="L144" s="4">
        <v>5.8</v>
      </c>
      <c r="M144" s="4">
        <v>9.4</v>
      </c>
      <c r="N144" s="4">
        <v>30</v>
      </c>
      <c r="O144" s="4">
        <v>0.78</v>
      </c>
      <c r="P144" s="105"/>
      <c r="Q144" s="2"/>
    </row>
    <row r="145" spans="1:17" ht="15" customHeight="1" x14ac:dyDescent="0.25">
      <c r="A145" s="128" t="s">
        <v>20</v>
      </c>
      <c r="B145" s="128"/>
      <c r="C145" s="19" t="s">
        <v>17</v>
      </c>
      <c r="D145" s="4">
        <v>1.5</v>
      </c>
      <c r="E145" s="5">
        <v>0.6</v>
      </c>
      <c r="F145" s="5">
        <v>10.1</v>
      </c>
      <c r="G145" s="24">
        <v>52.6</v>
      </c>
      <c r="H145" s="4">
        <v>0.02</v>
      </c>
      <c r="I145" s="4">
        <v>0</v>
      </c>
      <c r="J145" s="4">
        <v>0</v>
      </c>
      <c r="K145" s="4">
        <v>0.3</v>
      </c>
      <c r="L145" s="4">
        <v>3.8</v>
      </c>
      <c r="M145" s="4">
        <v>2.6</v>
      </c>
      <c r="N145" s="4">
        <v>13</v>
      </c>
      <c r="O145" s="4">
        <v>0.2</v>
      </c>
      <c r="P145" s="61"/>
      <c r="Q145" s="2"/>
    </row>
    <row r="146" spans="1:17" ht="15" customHeight="1" x14ac:dyDescent="0.25">
      <c r="A146" s="128" t="s">
        <v>86</v>
      </c>
      <c r="B146" s="128"/>
      <c r="C146" s="20" t="s">
        <v>18</v>
      </c>
      <c r="D146" s="4">
        <v>0.1</v>
      </c>
      <c r="E146" s="4">
        <v>0</v>
      </c>
      <c r="F146" s="4">
        <v>24.2</v>
      </c>
      <c r="G146" s="25">
        <v>93</v>
      </c>
      <c r="H146" s="4">
        <v>0</v>
      </c>
      <c r="I146" s="4">
        <v>8</v>
      </c>
      <c r="J146" s="4">
        <v>0</v>
      </c>
      <c r="K146" s="4">
        <v>0.2</v>
      </c>
      <c r="L146" s="4">
        <v>12</v>
      </c>
      <c r="M146" s="4">
        <v>4</v>
      </c>
      <c r="N146" s="4">
        <v>4</v>
      </c>
      <c r="O146" s="4">
        <v>0.2</v>
      </c>
      <c r="P146" s="61"/>
      <c r="Q146" s="2"/>
    </row>
    <row r="147" spans="1:17" ht="15" customHeight="1" x14ac:dyDescent="0.25">
      <c r="A147" s="134"/>
      <c r="B147" s="136"/>
      <c r="C147" s="20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62"/>
      <c r="Q147" s="2"/>
    </row>
    <row r="148" spans="1:17" ht="15" customHeight="1" x14ac:dyDescent="0.25">
      <c r="A148" s="158" t="s">
        <v>22</v>
      </c>
      <c r="B148" s="159"/>
      <c r="C148" s="39"/>
      <c r="D148" s="42">
        <f>SUM(D139:D147)</f>
        <v>30.52</v>
      </c>
      <c r="E148" s="42">
        <f>SUM(E139:E147)</f>
        <v>29.84</v>
      </c>
      <c r="F148" s="42">
        <f>SUM(F139:F147)</f>
        <v>111.5</v>
      </c>
      <c r="G148" s="42">
        <f>SUM(G140:G147)</f>
        <v>808.1</v>
      </c>
      <c r="H148" s="42">
        <f t="shared" ref="H148:O148" si="13">SUM(H140:H146)</f>
        <v>0.60000000000000009</v>
      </c>
      <c r="I148" s="42">
        <f t="shared" si="13"/>
        <v>22.7</v>
      </c>
      <c r="J148" s="42">
        <f t="shared" si="13"/>
        <v>93.3</v>
      </c>
      <c r="K148" s="42">
        <f t="shared" si="13"/>
        <v>5.74</v>
      </c>
      <c r="L148" s="42">
        <f t="shared" si="13"/>
        <v>164.80000000000004</v>
      </c>
      <c r="M148" s="42">
        <f t="shared" si="13"/>
        <v>94.9</v>
      </c>
      <c r="N148" s="42">
        <f>SUM(N139:N146)</f>
        <v>264.60000000000002</v>
      </c>
      <c r="O148" s="42">
        <f t="shared" si="13"/>
        <v>6.48</v>
      </c>
      <c r="P148" s="62"/>
      <c r="Q148" s="2"/>
    </row>
    <row r="149" spans="1:17" ht="15" customHeight="1" x14ac:dyDescent="0.25">
      <c r="A149" s="96"/>
      <c r="B149" s="96"/>
      <c r="C149" s="73"/>
      <c r="D149" s="104"/>
      <c r="E149" s="104"/>
      <c r="F149" s="132" t="s">
        <v>50</v>
      </c>
      <c r="G149" s="132"/>
      <c r="H149" s="104"/>
      <c r="I149" s="104"/>
      <c r="J149" s="104"/>
      <c r="K149" s="104"/>
      <c r="L149" s="104"/>
      <c r="M149" s="104"/>
      <c r="N149" s="104"/>
      <c r="O149" s="74"/>
      <c r="P149" s="62"/>
      <c r="Q149" s="2"/>
    </row>
    <row r="150" spans="1:17" ht="15" customHeight="1" x14ac:dyDescent="0.25">
      <c r="A150" s="133" t="s">
        <v>46</v>
      </c>
      <c r="B150" s="133"/>
      <c r="C150" s="78" t="s">
        <v>18</v>
      </c>
      <c r="D150" s="79">
        <v>0.2</v>
      </c>
      <c r="E150" s="79">
        <v>0</v>
      </c>
      <c r="F150" s="79">
        <v>15.2</v>
      </c>
      <c r="G150" s="79">
        <v>60</v>
      </c>
      <c r="H150" s="79">
        <v>0</v>
      </c>
      <c r="I150" s="79">
        <v>2.2000000000000002</v>
      </c>
      <c r="J150" s="79">
        <v>0</v>
      </c>
      <c r="K150" s="79">
        <v>0</v>
      </c>
      <c r="L150" s="79">
        <v>12</v>
      </c>
      <c r="M150" s="79">
        <v>6</v>
      </c>
      <c r="N150" s="79">
        <v>8</v>
      </c>
      <c r="O150" s="79">
        <v>0.8</v>
      </c>
      <c r="P150" s="62"/>
      <c r="Q150" s="2"/>
    </row>
    <row r="151" spans="1:17" ht="15" customHeight="1" x14ac:dyDescent="0.25">
      <c r="A151" s="119" t="s">
        <v>85</v>
      </c>
      <c r="B151" s="121"/>
      <c r="C151" s="20" t="s">
        <v>48</v>
      </c>
      <c r="D151" s="54">
        <v>0.05</v>
      </c>
      <c r="E151" s="55">
        <v>2.2000000000000002</v>
      </c>
      <c r="F151" s="5">
        <v>36</v>
      </c>
      <c r="G151" s="5">
        <v>105</v>
      </c>
      <c r="H151" s="54">
        <v>0.3</v>
      </c>
      <c r="I151" s="45">
        <v>0</v>
      </c>
      <c r="J151" s="45">
        <v>0</v>
      </c>
      <c r="K151" s="45">
        <v>0</v>
      </c>
      <c r="L151" s="4">
        <v>0.8</v>
      </c>
      <c r="M151" s="4">
        <v>1</v>
      </c>
      <c r="N151" s="4">
        <v>2</v>
      </c>
      <c r="O151" s="54">
        <v>0.04</v>
      </c>
      <c r="P151" s="62"/>
      <c r="Q151" s="2"/>
    </row>
    <row r="152" spans="1:17" ht="15" customHeight="1" x14ac:dyDescent="0.25">
      <c r="A152" s="119"/>
      <c r="B152" s="147"/>
      <c r="C152" s="20"/>
      <c r="D152" s="4"/>
      <c r="E152" s="4"/>
      <c r="F152" s="4"/>
      <c r="G152" s="25"/>
      <c r="H152" s="4"/>
      <c r="I152" s="4"/>
      <c r="J152" s="4"/>
      <c r="K152" s="4"/>
      <c r="L152" s="4"/>
      <c r="M152" s="4"/>
      <c r="N152" s="4"/>
      <c r="O152" s="4"/>
      <c r="P152" s="62"/>
      <c r="Q152" s="2"/>
    </row>
    <row r="153" spans="1:17" ht="15" customHeight="1" x14ac:dyDescent="0.25">
      <c r="A153" s="122" t="s">
        <v>52</v>
      </c>
      <c r="B153" s="122"/>
      <c r="C153" s="49"/>
      <c r="D153" s="42">
        <f>D152+D150</f>
        <v>0.2</v>
      </c>
      <c r="E153" s="42">
        <f t="shared" ref="E153:O153" si="14">E152+E150</f>
        <v>0</v>
      </c>
      <c r="F153" s="42">
        <f t="shared" si="14"/>
        <v>15.2</v>
      </c>
      <c r="G153" s="42">
        <f t="shared" si="14"/>
        <v>60</v>
      </c>
      <c r="H153" s="42">
        <f t="shared" si="14"/>
        <v>0</v>
      </c>
      <c r="I153" s="42">
        <f t="shared" si="14"/>
        <v>2.2000000000000002</v>
      </c>
      <c r="J153" s="42">
        <f t="shared" si="14"/>
        <v>0</v>
      </c>
      <c r="K153" s="42">
        <f t="shared" si="14"/>
        <v>0</v>
      </c>
      <c r="L153" s="42">
        <f t="shared" si="14"/>
        <v>12</v>
      </c>
      <c r="M153" s="42">
        <f t="shared" si="14"/>
        <v>6</v>
      </c>
      <c r="N153" s="42">
        <f t="shared" si="14"/>
        <v>8</v>
      </c>
      <c r="O153" s="42">
        <f t="shared" si="14"/>
        <v>0.8</v>
      </c>
      <c r="P153" s="62"/>
      <c r="Q153" s="2"/>
    </row>
    <row r="154" spans="1:17" ht="15" customHeight="1" x14ac:dyDescent="0.25">
      <c r="A154" s="90"/>
      <c r="B154" s="90"/>
      <c r="C154" s="87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62"/>
      <c r="Q154" s="2"/>
    </row>
    <row r="155" spans="1:17" ht="15" customHeight="1" x14ac:dyDescent="0.25">
      <c r="A155" s="90"/>
      <c r="B155" s="90"/>
      <c r="C155" s="87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62"/>
      <c r="Q155" s="2"/>
    </row>
    <row r="156" spans="1:17" ht="15" customHeight="1" x14ac:dyDescent="0.25">
      <c r="A156" s="90"/>
      <c r="B156" s="90"/>
      <c r="C156" s="87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62"/>
      <c r="Q156" s="2"/>
    </row>
    <row r="157" spans="1:17" ht="15" customHeight="1" x14ac:dyDescent="0.25">
      <c r="A157" s="90"/>
      <c r="B157" s="90"/>
      <c r="C157" s="87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62"/>
      <c r="Q157" s="2"/>
    </row>
    <row r="158" spans="1:17" ht="15" customHeight="1" x14ac:dyDescent="0.25">
      <c r="A158" s="86"/>
      <c r="B158" s="86"/>
      <c r="C158" s="93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62"/>
      <c r="Q158" s="2"/>
    </row>
    <row r="159" spans="1:17" ht="15" customHeight="1" x14ac:dyDescent="0.25">
      <c r="A159" s="86"/>
      <c r="B159" s="86"/>
      <c r="C159" s="93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62"/>
      <c r="Q159" s="2"/>
    </row>
    <row r="160" spans="1:17" ht="15" customHeight="1" x14ac:dyDescent="0.25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2"/>
    </row>
    <row r="161" spans="1:33" ht="18" customHeight="1" x14ac:dyDescent="0.25">
      <c r="A161" s="82"/>
      <c r="B161" s="82"/>
      <c r="C161" s="92"/>
      <c r="D161" s="84"/>
      <c r="E161" s="84"/>
      <c r="F161" s="162" t="s">
        <v>37</v>
      </c>
      <c r="G161" s="162"/>
      <c r="H161" s="162"/>
      <c r="I161" s="84"/>
      <c r="J161" s="84"/>
      <c r="K161" s="84"/>
      <c r="L161" s="84"/>
      <c r="M161" s="84"/>
      <c r="N161" s="84"/>
      <c r="O161" s="85"/>
      <c r="P161" s="52"/>
      <c r="Q161" s="2"/>
    </row>
    <row r="162" spans="1:33" ht="26.45" customHeight="1" x14ac:dyDescent="0.25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2"/>
      <c r="P162" s="10"/>
      <c r="Q162" s="2"/>
    </row>
    <row r="163" spans="1:33" ht="27" customHeight="1" x14ac:dyDescent="0.25">
      <c r="A163" s="128" t="s">
        <v>98</v>
      </c>
      <c r="B163" s="144"/>
      <c r="C163" s="19" t="s">
        <v>42</v>
      </c>
      <c r="D163" s="4">
        <v>26.4</v>
      </c>
      <c r="E163" s="4">
        <v>13.5</v>
      </c>
      <c r="F163" s="4">
        <v>31.6</v>
      </c>
      <c r="G163" s="4">
        <v>316</v>
      </c>
      <c r="H163" s="4">
        <v>0.2</v>
      </c>
      <c r="I163" s="4">
        <v>0.4</v>
      </c>
      <c r="J163" s="4">
        <v>15.5</v>
      </c>
      <c r="K163" s="4">
        <v>1.8</v>
      </c>
      <c r="L163" s="4">
        <v>169.5</v>
      </c>
      <c r="M163" s="4">
        <v>34.5</v>
      </c>
      <c r="N163" s="4">
        <v>174.5</v>
      </c>
      <c r="O163" s="4">
        <v>0.75</v>
      </c>
      <c r="P163" s="52"/>
      <c r="Q163" s="2"/>
    </row>
    <row r="164" spans="1:33" ht="15" customHeight="1" x14ac:dyDescent="0.25">
      <c r="A164" s="128" t="s">
        <v>20</v>
      </c>
      <c r="B164" s="128"/>
      <c r="C164" s="19" t="s">
        <v>17</v>
      </c>
      <c r="D164" s="4">
        <v>1.5</v>
      </c>
      <c r="E164" s="5">
        <v>0.6</v>
      </c>
      <c r="F164" s="5">
        <v>10.1</v>
      </c>
      <c r="G164" s="24">
        <v>52.6</v>
      </c>
      <c r="H164" s="4">
        <v>0.02</v>
      </c>
      <c r="I164" s="4">
        <v>0</v>
      </c>
      <c r="J164" s="4">
        <v>0</v>
      </c>
      <c r="K164" s="4">
        <v>0.3</v>
      </c>
      <c r="L164" s="4">
        <v>3.8</v>
      </c>
      <c r="M164" s="4">
        <v>2.6</v>
      </c>
      <c r="N164" s="4">
        <v>13</v>
      </c>
      <c r="O164" s="4">
        <v>0.2</v>
      </c>
      <c r="P164" s="59"/>
      <c r="Q164" s="8"/>
      <c r="R164" s="94"/>
      <c r="S164" s="94"/>
      <c r="T164" s="14"/>
      <c r="U164" s="10"/>
      <c r="V164" s="13"/>
      <c r="W164" s="13"/>
      <c r="X164" s="13"/>
      <c r="Y164" s="10"/>
      <c r="Z164" s="10"/>
      <c r="AA164" s="10"/>
      <c r="AB164" s="10"/>
      <c r="AC164" s="10"/>
      <c r="AD164" s="10"/>
      <c r="AE164" s="10"/>
      <c r="AF164" s="10"/>
      <c r="AG164" s="10"/>
    </row>
    <row r="165" spans="1:33" ht="15" customHeight="1" x14ac:dyDescent="0.25">
      <c r="A165" s="128" t="s">
        <v>27</v>
      </c>
      <c r="B165" s="128"/>
      <c r="C165" s="20" t="s">
        <v>18</v>
      </c>
      <c r="D165" s="4">
        <v>0</v>
      </c>
      <c r="E165" s="4">
        <v>0</v>
      </c>
      <c r="F165" s="4">
        <v>30.6</v>
      </c>
      <c r="G165" s="4">
        <v>118</v>
      </c>
      <c r="H165" s="4">
        <v>0</v>
      </c>
      <c r="I165" s="4">
        <v>2.2000000000000002</v>
      </c>
      <c r="J165" s="4">
        <v>0</v>
      </c>
      <c r="K165" s="4">
        <v>0</v>
      </c>
      <c r="L165" s="4">
        <v>16</v>
      </c>
      <c r="M165" s="4">
        <v>6</v>
      </c>
      <c r="N165" s="4">
        <v>8</v>
      </c>
      <c r="O165" s="4">
        <v>0.8</v>
      </c>
      <c r="P165" s="57"/>
      <c r="Q165" s="8"/>
      <c r="R165" s="94"/>
      <c r="S165" s="94"/>
      <c r="T165" s="14"/>
      <c r="U165" s="10"/>
      <c r="V165" s="13"/>
      <c r="W165" s="13"/>
      <c r="X165" s="13"/>
      <c r="Y165" s="10"/>
      <c r="Z165" s="10"/>
      <c r="AA165" s="10"/>
      <c r="AB165" s="10"/>
      <c r="AC165" s="10"/>
      <c r="AD165" s="10"/>
      <c r="AE165" s="10"/>
      <c r="AF165" s="10"/>
      <c r="AG165" s="10"/>
    </row>
    <row r="166" spans="1:33" ht="15" customHeight="1" x14ac:dyDescent="0.25">
      <c r="A166" s="119" t="s">
        <v>77</v>
      </c>
      <c r="B166" s="121"/>
      <c r="C166" s="20" t="s">
        <v>31</v>
      </c>
      <c r="D166" s="4">
        <v>0.44</v>
      </c>
      <c r="E166" s="4">
        <v>0.44</v>
      </c>
      <c r="F166" s="4">
        <v>9.8000000000000007</v>
      </c>
      <c r="G166" s="4">
        <v>86.4</v>
      </c>
      <c r="H166" s="54">
        <v>0.03</v>
      </c>
      <c r="I166" s="4">
        <v>10</v>
      </c>
      <c r="J166" s="4">
        <v>0</v>
      </c>
      <c r="K166" s="4">
        <v>0.2</v>
      </c>
      <c r="L166" s="4">
        <v>16</v>
      </c>
      <c r="M166" s="4">
        <v>9</v>
      </c>
      <c r="N166" s="4">
        <v>11</v>
      </c>
      <c r="O166" s="4">
        <v>2.2000000000000002</v>
      </c>
      <c r="P166" s="10"/>
      <c r="Q166" s="8"/>
      <c r="R166" s="94"/>
      <c r="S166" s="94"/>
      <c r="T166" s="14"/>
      <c r="U166" s="10"/>
      <c r="V166" s="13"/>
      <c r="W166" s="13"/>
      <c r="X166" s="13"/>
      <c r="Y166" s="10"/>
      <c r="Z166" s="10"/>
      <c r="AA166" s="10"/>
      <c r="AB166" s="10"/>
      <c r="AC166" s="10"/>
      <c r="AD166" s="10"/>
      <c r="AE166" s="10"/>
      <c r="AF166" s="10"/>
      <c r="AG166" s="10"/>
    </row>
    <row r="167" spans="1:33" ht="18" customHeight="1" x14ac:dyDescent="0.25">
      <c r="A167" s="137" t="s">
        <v>30</v>
      </c>
      <c r="B167" s="138"/>
      <c r="C167" s="46"/>
      <c r="D167" s="29">
        <f>SUM(D163:D166)</f>
        <v>28.34</v>
      </c>
      <c r="E167" s="29">
        <f t="shared" ref="E167:O167" si="15">SUM(E163:E166)</f>
        <v>14.54</v>
      </c>
      <c r="F167" s="29">
        <f t="shared" si="15"/>
        <v>82.100000000000009</v>
      </c>
      <c r="G167" s="29">
        <f>SUM(G163:G166)</f>
        <v>573</v>
      </c>
      <c r="H167" s="29">
        <f t="shared" si="15"/>
        <v>0.25</v>
      </c>
      <c r="I167" s="29">
        <f t="shared" si="15"/>
        <v>12.6</v>
      </c>
      <c r="J167" s="29">
        <f t="shared" si="15"/>
        <v>15.5</v>
      </c>
      <c r="K167" s="29">
        <f t="shared" si="15"/>
        <v>2.3000000000000003</v>
      </c>
      <c r="L167" s="29">
        <f t="shared" si="15"/>
        <v>205.3</v>
      </c>
      <c r="M167" s="29">
        <f t="shared" si="15"/>
        <v>52.1</v>
      </c>
      <c r="N167" s="29">
        <f>SUM(N163:N166)</f>
        <v>206.5</v>
      </c>
      <c r="O167" s="29">
        <f t="shared" si="15"/>
        <v>3.95</v>
      </c>
      <c r="P167" s="13"/>
      <c r="Q167" s="8"/>
      <c r="R167" s="94"/>
      <c r="S167" s="94"/>
      <c r="T167" s="14"/>
      <c r="U167" s="10"/>
      <c r="V167" s="13"/>
      <c r="W167" s="13"/>
      <c r="X167" s="13"/>
      <c r="Y167" s="10"/>
      <c r="Z167" s="10"/>
      <c r="AA167" s="10"/>
      <c r="AB167" s="10"/>
      <c r="AC167" s="10"/>
      <c r="AD167" s="10"/>
      <c r="AE167" s="10"/>
      <c r="AF167" s="10"/>
      <c r="AG167" s="10"/>
    </row>
    <row r="168" spans="1:33" ht="18" customHeight="1" x14ac:dyDescent="0.25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5"/>
      <c r="P168" s="63"/>
      <c r="Q168" s="8"/>
      <c r="R168" s="94"/>
      <c r="S168" s="94"/>
      <c r="T168" s="14"/>
      <c r="U168" s="10"/>
      <c r="V168" s="13"/>
      <c r="W168" s="13"/>
      <c r="X168" s="13"/>
      <c r="Y168" s="10"/>
      <c r="Z168" s="10"/>
      <c r="AA168" s="10"/>
      <c r="AB168" s="10"/>
      <c r="AC168" s="10"/>
      <c r="AD168" s="10"/>
      <c r="AE168" s="10"/>
      <c r="AF168" s="10"/>
      <c r="AG168" s="10"/>
    </row>
    <row r="169" spans="1:33" ht="18" customHeight="1" x14ac:dyDescent="0.25">
      <c r="A169" s="128" t="s">
        <v>99</v>
      </c>
      <c r="B169" s="128"/>
      <c r="C169" s="19" t="s">
        <v>57</v>
      </c>
      <c r="D169" s="4">
        <v>4.9000000000000004</v>
      </c>
      <c r="E169" s="4">
        <v>8.4</v>
      </c>
      <c r="F169" s="4">
        <v>17.8</v>
      </c>
      <c r="G169" s="25">
        <v>133.6</v>
      </c>
      <c r="H169" s="4">
        <v>0</v>
      </c>
      <c r="I169" s="4">
        <v>0</v>
      </c>
      <c r="J169" s="4">
        <v>8</v>
      </c>
      <c r="K169" s="4">
        <v>0.2</v>
      </c>
      <c r="L169" s="4">
        <v>37.6</v>
      </c>
      <c r="M169" s="4">
        <v>12</v>
      </c>
      <c r="N169" s="4">
        <v>60</v>
      </c>
      <c r="O169" s="4">
        <v>0.4</v>
      </c>
      <c r="P169" s="10"/>
      <c r="Q169" s="8"/>
      <c r="R169" s="94"/>
      <c r="S169" s="94"/>
      <c r="T169" s="14"/>
      <c r="U169" s="10"/>
      <c r="V169" s="13"/>
      <c r="W169" s="13"/>
      <c r="X169" s="13"/>
      <c r="Y169" s="10"/>
      <c r="Z169" s="10"/>
      <c r="AA169" s="10"/>
      <c r="AB169" s="10"/>
      <c r="AC169" s="10"/>
      <c r="AD169" s="10"/>
      <c r="AE169" s="10"/>
      <c r="AF169" s="10"/>
      <c r="AG169" s="10"/>
    </row>
    <row r="170" spans="1:33" ht="24" customHeight="1" x14ac:dyDescent="0.25">
      <c r="A170" s="131" t="s">
        <v>100</v>
      </c>
      <c r="B170" s="131"/>
      <c r="C170" s="32" t="s">
        <v>83</v>
      </c>
      <c r="D170" s="35">
        <v>11.1</v>
      </c>
      <c r="E170" s="35">
        <v>5.2</v>
      </c>
      <c r="F170" s="35">
        <v>3.2</v>
      </c>
      <c r="G170" s="35">
        <v>105.6</v>
      </c>
      <c r="H170" s="35">
        <v>0.06</v>
      </c>
      <c r="I170" s="35">
        <v>3.04</v>
      </c>
      <c r="J170" s="35">
        <v>0</v>
      </c>
      <c r="K170" s="35">
        <v>0.24</v>
      </c>
      <c r="L170" s="35">
        <v>40.6</v>
      </c>
      <c r="M170" s="35">
        <v>24.6</v>
      </c>
      <c r="N170" s="35">
        <v>43</v>
      </c>
      <c r="O170" s="35">
        <v>0.96</v>
      </c>
      <c r="P170" s="10"/>
      <c r="Q170" s="8"/>
      <c r="R170" s="94"/>
      <c r="S170" s="94"/>
      <c r="T170" s="14"/>
      <c r="U170" s="10"/>
      <c r="V170" s="13"/>
      <c r="W170" s="13"/>
      <c r="X170" s="13"/>
      <c r="Y170" s="10"/>
      <c r="Z170" s="10"/>
      <c r="AA170" s="10"/>
      <c r="AB170" s="10"/>
      <c r="AC170" s="10"/>
      <c r="AD170" s="10"/>
      <c r="AE170" s="10"/>
      <c r="AF170" s="10"/>
      <c r="AG170" s="10"/>
    </row>
    <row r="171" spans="1:33" ht="14.25" customHeight="1" x14ac:dyDescent="0.25">
      <c r="A171" s="139" t="s">
        <v>47</v>
      </c>
      <c r="B171" s="140"/>
      <c r="C171" s="32" t="s">
        <v>23</v>
      </c>
      <c r="D171" s="35">
        <v>1.56</v>
      </c>
      <c r="E171" s="35">
        <v>3</v>
      </c>
      <c r="F171" s="35">
        <v>1.86</v>
      </c>
      <c r="G171" s="35">
        <v>41.4</v>
      </c>
      <c r="H171" s="37">
        <v>2.5000000000000001E-2</v>
      </c>
      <c r="I171" s="35">
        <v>9.5399999999999991</v>
      </c>
      <c r="J171" s="35">
        <v>16</v>
      </c>
      <c r="K171" s="35">
        <v>0.25</v>
      </c>
      <c r="L171" s="35">
        <v>9.5399999999999991</v>
      </c>
      <c r="M171" s="35">
        <v>9</v>
      </c>
      <c r="N171" s="35">
        <v>33</v>
      </c>
      <c r="O171" s="35">
        <v>0.48</v>
      </c>
      <c r="P171" s="10"/>
      <c r="Q171" s="8"/>
      <c r="R171" s="94"/>
      <c r="S171" s="94"/>
      <c r="T171" s="14"/>
      <c r="U171" s="10"/>
      <c r="V171" s="13"/>
      <c r="W171" s="13"/>
      <c r="X171" s="13"/>
      <c r="Y171" s="10"/>
      <c r="Z171" s="10"/>
      <c r="AA171" s="10"/>
      <c r="AB171" s="10"/>
      <c r="AC171" s="10"/>
      <c r="AD171" s="10"/>
      <c r="AE171" s="10"/>
      <c r="AF171" s="10"/>
      <c r="AG171" s="10"/>
    </row>
    <row r="172" spans="1:33" ht="15" customHeight="1" x14ac:dyDescent="0.25">
      <c r="A172" s="126" t="s">
        <v>65</v>
      </c>
      <c r="B172" s="127"/>
      <c r="C172" s="32" t="s">
        <v>29</v>
      </c>
      <c r="D172" s="33">
        <v>4.5</v>
      </c>
      <c r="E172" s="35">
        <v>7.6</v>
      </c>
      <c r="F172" s="35">
        <v>31</v>
      </c>
      <c r="G172" s="36">
        <v>244.5</v>
      </c>
      <c r="H172" s="33">
        <v>0.3</v>
      </c>
      <c r="I172" s="33">
        <v>0</v>
      </c>
      <c r="J172" s="33">
        <v>54.3</v>
      </c>
      <c r="K172" s="33">
        <v>1.96</v>
      </c>
      <c r="L172" s="33">
        <v>51.6</v>
      </c>
      <c r="M172" s="33">
        <v>24.5</v>
      </c>
      <c r="N172" s="33">
        <v>23</v>
      </c>
      <c r="O172" s="33">
        <v>2.2999999999999998</v>
      </c>
      <c r="P172" s="10"/>
      <c r="Q172" s="8"/>
      <c r="R172" s="94"/>
      <c r="S172" s="94"/>
      <c r="T172" s="14"/>
      <c r="U172" s="10"/>
      <c r="V172" s="13"/>
      <c r="W172" s="13"/>
      <c r="X172" s="13"/>
      <c r="Y172" s="10"/>
      <c r="Z172" s="10"/>
      <c r="AA172" s="10"/>
      <c r="AB172" s="10"/>
      <c r="AC172" s="10"/>
      <c r="AD172" s="10"/>
      <c r="AE172" s="10"/>
      <c r="AF172" s="10"/>
      <c r="AG172" s="10"/>
    </row>
    <row r="173" spans="1:33" ht="15" customHeight="1" x14ac:dyDescent="0.25">
      <c r="A173" s="128" t="s">
        <v>21</v>
      </c>
      <c r="B173" s="128"/>
      <c r="C173" s="19" t="s">
        <v>17</v>
      </c>
      <c r="D173" s="4">
        <v>1.32</v>
      </c>
      <c r="E173" s="5">
        <v>0.24</v>
      </c>
      <c r="F173" s="5">
        <v>8</v>
      </c>
      <c r="G173" s="24">
        <v>40</v>
      </c>
      <c r="H173" s="4">
        <v>0.04</v>
      </c>
      <c r="I173" s="4">
        <v>0</v>
      </c>
      <c r="J173" s="4">
        <v>0</v>
      </c>
      <c r="K173" s="4">
        <v>0.28000000000000003</v>
      </c>
      <c r="L173" s="4">
        <v>5.8</v>
      </c>
      <c r="M173" s="4">
        <v>9.4</v>
      </c>
      <c r="N173" s="45">
        <v>30</v>
      </c>
      <c r="O173" s="4">
        <v>0.78</v>
      </c>
      <c r="P173" s="105"/>
      <c r="Q173" s="8"/>
      <c r="R173" s="94"/>
      <c r="S173" s="94"/>
      <c r="T173" s="14"/>
      <c r="U173" s="10"/>
      <c r="V173" s="13"/>
      <c r="W173" s="13"/>
      <c r="X173" s="13"/>
      <c r="Y173" s="10"/>
      <c r="Z173" s="10"/>
      <c r="AA173" s="10"/>
      <c r="AB173" s="10"/>
      <c r="AC173" s="10"/>
      <c r="AD173" s="10"/>
      <c r="AE173" s="10"/>
      <c r="AF173" s="10"/>
      <c r="AG173" s="10"/>
    </row>
    <row r="174" spans="1:33" ht="18" customHeight="1" x14ac:dyDescent="0.25">
      <c r="A174" s="128" t="s">
        <v>20</v>
      </c>
      <c r="B174" s="128"/>
      <c r="C174" s="19" t="s">
        <v>17</v>
      </c>
      <c r="D174" s="4">
        <v>1.5</v>
      </c>
      <c r="E174" s="5">
        <v>0.6</v>
      </c>
      <c r="F174" s="5">
        <v>10.1</v>
      </c>
      <c r="G174" s="24">
        <v>52.6</v>
      </c>
      <c r="H174" s="4">
        <v>0.02</v>
      </c>
      <c r="I174" s="4">
        <v>0</v>
      </c>
      <c r="J174" s="4">
        <v>0</v>
      </c>
      <c r="K174" s="4">
        <v>0.3</v>
      </c>
      <c r="L174" s="4">
        <v>3.8</v>
      </c>
      <c r="M174" s="4">
        <v>2.6</v>
      </c>
      <c r="N174" s="4">
        <v>13</v>
      </c>
      <c r="O174" s="4">
        <v>0.2</v>
      </c>
      <c r="P174" s="61"/>
      <c r="Q174" s="2"/>
      <c r="S174" s="10"/>
    </row>
    <row r="175" spans="1:33" ht="21" customHeight="1" x14ac:dyDescent="0.25">
      <c r="A175" s="133" t="s">
        <v>51</v>
      </c>
      <c r="B175" s="133"/>
      <c r="C175" s="78" t="s">
        <v>18</v>
      </c>
      <c r="D175" s="79">
        <v>0.2</v>
      </c>
      <c r="E175" s="79">
        <v>0</v>
      </c>
      <c r="F175" s="79">
        <v>15.2</v>
      </c>
      <c r="G175" s="79">
        <v>60</v>
      </c>
      <c r="H175" s="79">
        <v>0</v>
      </c>
      <c r="I175" s="79">
        <v>2.2000000000000002</v>
      </c>
      <c r="J175" s="79">
        <v>0</v>
      </c>
      <c r="K175" s="79">
        <v>0</v>
      </c>
      <c r="L175" s="79">
        <v>12</v>
      </c>
      <c r="M175" s="79">
        <v>6</v>
      </c>
      <c r="N175" s="79">
        <v>8</v>
      </c>
      <c r="O175" s="79">
        <v>0.8</v>
      </c>
      <c r="P175" s="61"/>
      <c r="Q175" s="2"/>
      <c r="S175" s="10"/>
    </row>
    <row r="176" spans="1:33" ht="18" customHeight="1" x14ac:dyDescent="0.25">
      <c r="A176" s="119"/>
      <c r="B176" s="147"/>
      <c r="C176" s="20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67"/>
      <c r="Q176" s="2"/>
      <c r="S176" s="10"/>
    </row>
    <row r="177" spans="1:19" ht="18" customHeight="1" x14ac:dyDescent="0.25">
      <c r="A177" s="137" t="s">
        <v>22</v>
      </c>
      <c r="B177" s="137"/>
      <c r="C177" s="41"/>
      <c r="D177" s="42">
        <f t="shared" ref="D177:M177" si="16">SUM(D169:D176)</f>
        <v>25.08</v>
      </c>
      <c r="E177" s="42">
        <f t="shared" si="16"/>
        <v>25.040000000000003</v>
      </c>
      <c r="F177" s="42">
        <f t="shared" si="16"/>
        <v>87.16</v>
      </c>
      <c r="G177" s="42">
        <f t="shared" si="16"/>
        <v>677.69999999999993</v>
      </c>
      <c r="H177" s="42">
        <f t="shared" si="16"/>
        <v>0.44500000000000001</v>
      </c>
      <c r="I177" s="42">
        <f t="shared" si="16"/>
        <v>14.779999999999998</v>
      </c>
      <c r="J177" s="42">
        <f t="shared" si="16"/>
        <v>78.3</v>
      </c>
      <c r="K177" s="42">
        <f t="shared" si="16"/>
        <v>3.2299999999999995</v>
      </c>
      <c r="L177" s="42">
        <f t="shared" si="16"/>
        <v>160.94000000000003</v>
      </c>
      <c r="M177" s="42">
        <f t="shared" si="16"/>
        <v>88.1</v>
      </c>
      <c r="N177" s="42">
        <f>SUM(N169:N175)</f>
        <v>210</v>
      </c>
      <c r="O177" s="42">
        <f>SUM(O169:O176)</f>
        <v>5.92</v>
      </c>
      <c r="P177" s="67"/>
      <c r="Q177" s="2"/>
      <c r="S177" s="10"/>
    </row>
    <row r="178" spans="1:19" ht="18" customHeight="1" x14ac:dyDescent="0.25">
      <c r="A178" s="95"/>
      <c r="B178" s="95"/>
      <c r="C178" s="75"/>
      <c r="D178" s="104"/>
      <c r="E178" s="104"/>
      <c r="F178" s="132" t="s">
        <v>64</v>
      </c>
      <c r="G178" s="132"/>
      <c r="H178" s="104"/>
      <c r="I178" s="104"/>
      <c r="J178" s="104"/>
      <c r="K178" s="104"/>
      <c r="L178" s="104"/>
      <c r="M178" s="104"/>
      <c r="N178" s="104"/>
      <c r="O178" s="74"/>
      <c r="P178" s="67"/>
      <c r="Q178" s="2"/>
      <c r="S178" s="10"/>
    </row>
    <row r="179" spans="1:19" ht="18" customHeight="1" x14ac:dyDescent="0.25">
      <c r="A179" s="133" t="s">
        <v>51</v>
      </c>
      <c r="B179" s="133"/>
      <c r="C179" s="78" t="s">
        <v>18</v>
      </c>
      <c r="D179" s="79">
        <v>0.2</v>
      </c>
      <c r="E179" s="79">
        <v>0</v>
      </c>
      <c r="F179" s="79">
        <v>15.2</v>
      </c>
      <c r="G179" s="79">
        <v>60</v>
      </c>
      <c r="H179" s="79">
        <v>0</v>
      </c>
      <c r="I179" s="79">
        <v>2.2000000000000002</v>
      </c>
      <c r="J179" s="79">
        <v>0</v>
      </c>
      <c r="K179" s="79">
        <v>0</v>
      </c>
      <c r="L179" s="79">
        <v>12</v>
      </c>
      <c r="M179" s="79">
        <v>6</v>
      </c>
      <c r="N179" s="79">
        <v>8</v>
      </c>
      <c r="O179" s="79">
        <v>0.8</v>
      </c>
      <c r="P179" s="67"/>
      <c r="Q179" s="2"/>
      <c r="S179" s="10"/>
    </row>
    <row r="180" spans="1:19" ht="18" customHeight="1" x14ac:dyDescent="0.25">
      <c r="A180" s="119" t="s">
        <v>85</v>
      </c>
      <c r="B180" s="121"/>
      <c r="C180" s="20" t="s">
        <v>48</v>
      </c>
      <c r="D180" s="54">
        <v>0.05</v>
      </c>
      <c r="E180" s="55">
        <v>2.2000000000000002</v>
      </c>
      <c r="F180" s="5">
        <v>36</v>
      </c>
      <c r="G180" s="5">
        <v>105</v>
      </c>
      <c r="H180" s="54">
        <v>0.3</v>
      </c>
      <c r="I180" s="45">
        <v>0</v>
      </c>
      <c r="J180" s="45">
        <v>0</v>
      </c>
      <c r="K180" s="45">
        <v>0</v>
      </c>
      <c r="L180" s="4">
        <v>0.8</v>
      </c>
      <c r="M180" s="4">
        <v>1</v>
      </c>
      <c r="N180" s="4">
        <v>2</v>
      </c>
      <c r="O180" s="54">
        <v>0.04</v>
      </c>
      <c r="P180" s="67"/>
      <c r="Q180" s="2"/>
      <c r="S180" s="10"/>
    </row>
    <row r="181" spans="1:19" ht="18" customHeight="1" x14ac:dyDescent="0.25">
      <c r="A181" s="119"/>
      <c r="B181" s="147"/>
      <c r="C181" s="20"/>
      <c r="D181" s="4"/>
      <c r="E181" s="4"/>
      <c r="F181" s="4"/>
      <c r="G181" s="25"/>
      <c r="H181" s="4"/>
      <c r="I181" s="4"/>
      <c r="J181" s="4"/>
      <c r="K181" s="4"/>
      <c r="L181" s="4"/>
      <c r="M181" s="4"/>
      <c r="N181" s="4"/>
      <c r="O181" s="4"/>
      <c r="P181" s="67"/>
      <c r="Q181" s="2"/>
      <c r="S181" s="10"/>
    </row>
    <row r="182" spans="1:19" ht="18" customHeight="1" x14ac:dyDescent="0.25">
      <c r="A182" s="122" t="s">
        <v>52</v>
      </c>
      <c r="B182" s="122"/>
      <c r="C182" s="49"/>
      <c r="D182" s="42">
        <f>D181+D180+D179</f>
        <v>0.25</v>
      </c>
      <c r="E182" s="42">
        <f t="shared" ref="E182:O182" si="17">E181+E180+E179</f>
        <v>2.2000000000000002</v>
      </c>
      <c r="F182" s="42">
        <f t="shared" si="17"/>
        <v>51.2</v>
      </c>
      <c r="G182" s="42">
        <f t="shared" si="17"/>
        <v>165</v>
      </c>
      <c r="H182" s="42">
        <f t="shared" si="17"/>
        <v>0.3</v>
      </c>
      <c r="I182" s="42">
        <f t="shared" si="17"/>
        <v>2.2000000000000002</v>
      </c>
      <c r="J182" s="42">
        <f t="shared" si="17"/>
        <v>0</v>
      </c>
      <c r="K182" s="42">
        <f t="shared" si="17"/>
        <v>0</v>
      </c>
      <c r="L182" s="42">
        <f t="shared" si="17"/>
        <v>12.8</v>
      </c>
      <c r="M182" s="42">
        <f t="shared" si="17"/>
        <v>7</v>
      </c>
      <c r="N182" s="42">
        <f t="shared" si="17"/>
        <v>10</v>
      </c>
      <c r="O182" s="42">
        <f t="shared" si="17"/>
        <v>0.84000000000000008</v>
      </c>
      <c r="P182" s="67"/>
      <c r="Q182" s="2"/>
      <c r="S182" s="10"/>
    </row>
    <row r="183" spans="1:19" ht="18" customHeight="1" x14ac:dyDescent="0.25">
      <c r="A183" s="95"/>
      <c r="B183" s="95"/>
      <c r="C183" s="75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74"/>
      <c r="P183" s="67"/>
      <c r="Q183" s="2"/>
      <c r="S183" s="10"/>
    </row>
    <row r="184" spans="1:19" ht="27" customHeight="1" x14ac:dyDescent="0.25">
      <c r="A184" s="95"/>
      <c r="B184" s="95"/>
      <c r="C184" s="75"/>
      <c r="D184" s="104"/>
      <c r="E184" s="104"/>
      <c r="F184" s="104" t="s">
        <v>38</v>
      </c>
      <c r="G184" s="104"/>
      <c r="H184" s="104"/>
      <c r="I184" s="104"/>
      <c r="J184" s="104"/>
      <c r="K184" s="104"/>
      <c r="L184" s="104"/>
      <c r="M184" s="104"/>
      <c r="N184" s="104"/>
      <c r="O184" s="74"/>
      <c r="P184" s="52"/>
      <c r="Q184" s="2"/>
      <c r="S184" s="10"/>
    </row>
    <row r="185" spans="1:19" ht="24.75" customHeight="1" x14ac:dyDescent="0.25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2"/>
      <c r="P185" s="66"/>
      <c r="Q185" s="2"/>
      <c r="S185" s="10"/>
    </row>
    <row r="186" spans="1:19" ht="15" customHeight="1" x14ac:dyDescent="0.25">
      <c r="A186" s="131" t="s">
        <v>32</v>
      </c>
      <c r="B186" s="131"/>
      <c r="C186" s="32" t="s">
        <v>42</v>
      </c>
      <c r="D186" s="35">
        <v>9.3000000000000007</v>
      </c>
      <c r="E186" s="35">
        <v>11</v>
      </c>
      <c r="F186" s="35">
        <v>21.1</v>
      </c>
      <c r="G186" s="36">
        <v>292.2</v>
      </c>
      <c r="H186" s="35">
        <v>0.1</v>
      </c>
      <c r="I186" s="35">
        <v>0</v>
      </c>
      <c r="J186" s="35">
        <v>0</v>
      </c>
      <c r="K186" s="35">
        <v>2.6</v>
      </c>
      <c r="L186" s="35">
        <v>16</v>
      </c>
      <c r="M186" s="35">
        <v>10</v>
      </c>
      <c r="N186" s="35">
        <v>26</v>
      </c>
      <c r="O186" s="35">
        <v>1</v>
      </c>
      <c r="P186" s="10"/>
      <c r="Q186" s="2"/>
      <c r="S186" s="10"/>
    </row>
    <row r="187" spans="1:19" ht="15" customHeight="1" x14ac:dyDescent="0.25">
      <c r="A187" s="128" t="s">
        <v>20</v>
      </c>
      <c r="B187" s="128"/>
      <c r="C187" s="19" t="s">
        <v>25</v>
      </c>
      <c r="D187" s="4">
        <v>1.5</v>
      </c>
      <c r="E187" s="5">
        <v>0.6</v>
      </c>
      <c r="F187" s="5">
        <v>10.1</v>
      </c>
      <c r="G187" s="24">
        <v>86.5</v>
      </c>
      <c r="H187" s="4">
        <v>0.02</v>
      </c>
      <c r="I187" s="4">
        <v>0</v>
      </c>
      <c r="J187" s="4">
        <v>0</v>
      </c>
      <c r="K187" s="4">
        <v>0.3</v>
      </c>
      <c r="L187" s="4">
        <v>3.8</v>
      </c>
      <c r="M187" s="4">
        <v>2.6</v>
      </c>
      <c r="N187" s="4">
        <v>13</v>
      </c>
      <c r="O187" s="4">
        <v>0.2</v>
      </c>
      <c r="P187" s="69"/>
      <c r="Q187" s="2"/>
      <c r="S187" s="10"/>
    </row>
    <row r="188" spans="1:19" ht="15" customHeight="1" x14ac:dyDescent="0.25">
      <c r="A188" s="119" t="s">
        <v>101</v>
      </c>
      <c r="B188" s="120"/>
      <c r="C188" s="28" t="s">
        <v>18</v>
      </c>
      <c r="D188" s="25">
        <v>4.9000000000000004</v>
      </c>
      <c r="E188" s="24">
        <v>5</v>
      </c>
      <c r="F188" s="24">
        <v>32.5</v>
      </c>
      <c r="G188" s="24">
        <v>150</v>
      </c>
      <c r="H188" s="25">
        <v>0.26</v>
      </c>
      <c r="I188" s="25">
        <v>14.61</v>
      </c>
      <c r="J188" s="25">
        <v>0.4</v>
      </c>
      <c r="K188" s="25">
        <v>0</v>
      </c>
      <c r="L188" s="25">
        <v>24.96</v>
      </c>
      <c r="M188" s="25">
        <v>0.1</v>
      </c>
      <c r="N188" s="25">
        <v>0</v>
      </c>
      <c r="O188" s="25">
        <v>0</v>
      </c>
      <c r="P188" s="57"/>
      <c r="Q188" s="2"/>
      <c r="S188" s="10"/>
    </row>
    <row r="189" spans="1:19" ht="15" customHeight="1" x14ac:dyDescent="0.25">
      <c r="A189" s="99" t="s">
        <v>45</v>
      </c>
      <c r="B189" s="100"/>
      <c r="C189" s="20" t="s">
        <v>25</v>
      </c>
      <c r="D189" s="4">
        <v>2.8</v>
      </c>
      <c r="E189" s="4">
        <v>4.5</v>
      </c>
      <c r="F189" s="4">
        <v>36.799999999999997</v>
      </c>
      <c r="G189" s="4">
        <v>66</v>
      </c>
      <c r="H189" s="4">
        <v>0.04</v>
      </c>
      <c r="I189" s="4">
        <v>0</v>
      </c>
      <c r="J189" s="4">
        <v>0</v>
      </c>
      <c r="K189" s="4">
        <v>0.28000000000000003</v>
      </c>
      <c r="L189" s="4">
        <v>5.8</v>
      </c>
      <c r="M189" s="4">
        <v>9.4</v>
      </c>
      <c r="N189" s="4">
        <v>30</v>
      </c>
      <c r="O189" s="4">
        <v>0.78</v>
      </c>
      <c r="P189" s="13"/>
      <c r="Q189" s="2"/>
      <c r="S189" s="10"/>
    </row>
    <row r="190" spans="1:19" ht="18" customHeight="1" x14ac:dyDescent="0.25">
      <c r="A190" s="163" t="s">
        <v>30</v>
      </c>
      <c r="B190" s="163"/>
      <c r="C190" s="43"/>
      <c r="D190" s="44">
        <f t="shared" ref="D190:O190" si="18">SUM(D186:D189)</f>
        <v>18.5</v>
      </c>
      <c r="E190" s="44">
        <f t="shared" si="18"/>
        <v>21.1</v>
      </c>
      <c r="F190" s="44">
        <f t="shared" si="18"/>
        <v>100.5</v>
      </c>
      <c r="G190" s="44">
        <f t="shared" si="18"/>
        <v>594.70000000000005</v>
      </c>
      <c r="H190" s="44">
        <f t="shared" si="18"/>
        <v>0.42</v>
      </c>
      <c r="I190" s="44">
        <f t="shared" si="18"/>
        <v>14.61</v>
      </c>
      <c r="J190" s="44">
        <f t="shared" si="18"/>
        <v>0.4</v>
      </c>
      <c r="K190" s="44">
        <f t="shared" si="18"/>
        <v>3.1799999999999997</v>
      </c>
      <c r="L190" s="44">
        <f t="shared" si="18"/>
        <v>50.56</v>
      </c>
      <c r="M190" s="44">
        <f t="shared" si="18"/>
        <v>22.1</v>
      </c>
      <c r="N190" s="44">
        <f t="shared" si="18"/>
        <v>69</v>
      </c>
      <c r="O190" s="44">
        <f t="shared" si="18"/>
        <v>1.98</v>
      </c>
      <c r="P190" s="52"/>
      <c r="Q190" s="2"/>
      <c r="S190" s="10"/>
    </row>
    <row r="191" spans="1:19" ht="27" customHeight="1" x14ac:dyDescent="0.25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5"/>
      <c r="P191" s="63"/>
      <c r="Q191" s="2"/>
      <c r="S191" s="10"/>
    </row>
    <row r="192" spans="1:19" ht="27" customHeight="1" x14ac:dyDescent="0.25">
      <c r="A192" s="119" t="s">
        <v>102</v>
      </c>
      <c r="B192" s="121"/>
      <c r="C192" s="19" t="s">
        <v>58</v>
      </c>
      <c r="D192" s="4">
        <v>2.4</v>
      </c>
      <c r="E192" s="4">
        <v>3.6</v>
      </c>
      <c r="F192" s="4">
        <v>16</v>
      </c>
      <c r="G192" s="4">
        <v>108</v>
      </c>
      <c r="H192" s="5">
        <v>0</v>
      </c>
      <c r="I192" s="5">
        <v>3.7</v>
      </c>
      <c r="J192" s="5">
        <v>0</v>
      </c>
      <c r="K192" s="5">
        <v>0.2</v>
      </c>
      <c r="L192" s="5">
        <v>14.4</v>
      </c>
      <c r="M192" s="5">
        <v>10.4</v>
      </c>
      <c r="N192" s="5">
        <v>61.6</v>
      </c>
      <c r="O192" s="5">
        <v>0.3</v>
      </c>
      <c r="P192" s="62"/>
      <c r="Q192" s="2"/>
      <c r="S192" s="10"/>
    </row>
    <row r="193" spans="1:19" ht="25.15" customHeight="1" x14ac:dyDescent="0.25">
      <c r="A193" s="128" t="s">
        <v>103</v>
      </c>
      <c r="B193" s="128"/>
      <c r="C193" s="19" t="s">
        <v>19</v>
      </c>
      <c r="D193" s="5">
        <v>10.35</v>
      </c>
      <c r="E193" s="5">
        <v>6.9</v>
      </c>
      <c r="F193" s="5">
        <v>12</v>
      </c>
      <c r="G193" s="24">
        <v>156.80000000000001</v>
      </c>
      <c r="H193" s="5">
        <v>0.2</v>
      </c>
      <c r="I193" s="5">
        <v>0.4</v>
      </c>
      <c r="J193" s="5">
        <v>8.5</v>
      </c>
      <c r="K193" s="5">
        <v>0</v>
      </c>
      <c r="L193" s="5">
        <v>71.2</v>
      </c>
      <c r="M193" s="5">
        <v>256</v>
      </c>
      <c r="N193" s="5">
        <v>97.6</v>
      </c>
      <c r="O193" s="5">
        <v>1</v>
      </c>
      <c r="P193" s="10"/>
      <c r="Q193" s="2"/>
      <c r="S193" s="10"/>
    </row>
    <row r="194" spans="1:19" ht="15" customHeight="1" x14ac:dyDescent="0.25">
      <c r="A194" s="131" t="s">
        <v>26</v>
      </c>
      <c r="B194" s="131"/>
      <c r="C194" s="32" t="s">
        <v>29</v>
      </c>
      <c r="D194" s="33">
        <v>3</v>
      </c>
      <c r="E194" s="33">
        <v>8.1999999999999993</v>
      </c>
      <c r="F194" s="33">
        <v>27.6</v>
      </c>
      <c r="G194" s="34">
        <v>141.9</v>
      </c>
      <c r="H194" s="33">
        <v>0.2</v>
      </c>
      <c r="I194" s="33">
        <v>6.11</v>
      </c>
      <c r="J194" s="33">
        <v>4.8</v>
      </c>
      <c r="K194" s="33">
        <v>0.2</v>
      </c>
      <c r="L194" s="33">
        <v>43.6</v>
      </c>
      <c r="M194" s="33">
        <v>30</v>
      </c>
      <c r="N194" s="33">
        <v>44</v>
      </c>
      <c r="O194" s="33">
        <v>2.2999999999999998</v>
      </c>
      <c r="P194" s="10"/>
      <c r="Q194" s="2"/>
      <c r="S194" s="10"/>
    </row>
    <row r="195" spans="1:19" ht="15" customHeight="1" x14ac:dyDescent="0.25">
      <c r="A195" s="126" t="s">
        <v>78</v>
      </c>
      <c r="B195" s="127"/>
      <c r="C195" s="32" t="s">
        <v>23</v>
      </c>
      <c r="D195" s="33">
        <v>0.66</v>
      </c>
      <c r="E195" s="33">
        <v>0.12</v>
      </c>
      <c r="F195" s="33">
        <v>2.2799999999999998</v>
      </c>
      <c r="G195" s="33">
        <v>14.4</v>
      </c>
      <c r="H195" s="33">
        <v>2.4E-2</v>
      </c>
      <c r="I195" s="33">
        <v>15</v>
      </c>
      <c r="J195" s="33">
        <v>0</v>
      </c>
      <c r="K195" s="33">
        <v>0.42</v>
      </c>
      <c r="L195" s="33">
        <v>8.4</v>
      </c>
      <c r="M195" s="33">
        <v>12</v>
      </c>
      <c r="N195" s="33">
        <v>15.6</v>
      </c>
      <c r="O195" s="33">
        <v>0.54</v>
      </c>
      <c r="P195" s="10"/>
      <c r="Q195" s="2"/>
      <c r="S195" s="10"/>
    </row>
    <row r="196" spans="1:19" ht="15" customHeight="1" x14ac:dyDescent="0.25">
      <c r="A196" s="128" t="s">
        <v>21</v>
      </c>
      <c r="B196" s="128"/>
      <c r="C196" s="19" t="s">
        <v>17</v>
      </c>
      <c r="D196" s="4">
        <v>1.32</v>
      </c>
      <c r="E196" s="5">
        <v>0.24</v>
      </c>
      <c r="F196" s="5">
        <v>8</v>
      </c>
      <c r="G196" s="24">
        <v>40</v>
      </c>
      <c r="H196" s="4">
        <v>0.04</v>
      </c>
      <c r="I196" s="4">
        <v>0</v>
      </c>
      <c r="J196" s="4">
        <v>0</v>
      </c>
      <c r="K196" s="4">
        <v>0.28000000000000003</v>
      </c>
      <c r="L196" s="4">
        <v>5.8</v>
      </c>
      <c r="M196" s="4">
        <v>9.4</v>
      </c>
      <c r="N196" s="4">
        <v>30</v>
      </c>
      <c r="O196" s="4">
        <v>0.78</v>
      </c>
      <c r="P196" s="105"/>
      <c r="Q196" s="2"/>
      <c r="S196" s="10"/>
    </row>
    <row r="197" spans="1:19" ht="15" customHeight="1" x14ac:dyDescent="0.25">
      <c r="A197" s="119" t="s">
        <v>20</v>
      </c>
      <c r="B197" s="121"/>
      <c r="C197" s="19" t="s">
        <v>17</v>
      </c>
      <c r="D197" s="4">
        <v>2.2999999999999998</v>
      </c>
      <c r="E197" s="5">
        <v>0.9</v>
      </c>
      <c r="F197" s="5">
        <v>15.2</v>
      </c>
      <c r="G197" s="24">
        <v>52.6</v>
      </c>
      <c r="H197" s="4">
        <v>0.02</v>
      </c>
      <c r="I197" s="4">
        <v>0</v>
      </c>
      <c r="J197" s="4">
        <v>0</v>
      </c>
      <c r="K197" s="4">
        <v>0.3</v>
      </c>
      <c r="L197" s="4">
        <v>3.8</v>
      </c>
      <c r="M197" s="4">
        <v>2.6</v>
      </c>
      <c r="N197" s="4">
        <v>13</v>
      </c>
      <c r="O197" s="4">
        <v>0.2</v>
      </c>
      <c r="P197" s="61"/>
      <c r="Q197" s="2"/>
      <c r="S197" s="10"/>
    </row>
    <row r="198" spans="1:19" ht="15" customHeight="1" x14ac:dyDescent="0.25">
      <c r="A198" s="128" t="s">
        <v>104</v>
      </c>
      <c r="B198" s="128"/>
      <c r="C198" s="20" t="s">
        <v>18</v>
      </c>
      <c r="D198" s="4">
        <v>0.6</v>
      </c>
      <c r="E198" s="4">
        <v>0</v>
      </c>
      <c r="F198" s="4">
        <v>31.4</v>
      </c>
      <c r="G198" s="25">
        <v>76</v>
      </c>
      <c r="H198" s="22">
        <v>0.02</v>
      </c>
      <c r="I198" s="22">
        <v>0.56000000000000005</v>
      </c>
      <c r="J198" s="22">
        <v>0</v>
      </c>
      <c r="K198" s="22">
        <v>0.02</v>
      </c>
      <c r="L198" s="22">
        <v>35.6</v>
      </c>
      <c r="M198" s="22">
        <v>22.34</v>
      </c>
      <c r="N198" s="22">
        <v>29</v>
      </c>
      <c r="O198" s="22">
        <v>0.78</v>
      </c>
      <c r="P198" s="61"/>
      <c r="Q198" s="2"/>
      <c r="S198" s="10"/>
    </row>
    <row r="199" spans="1:19" ht="15" customHeight="1" x14ac:dyDescent="0.25">
      <c r="A199" s="134" t="s">
        <v>49</v>
      </c>
      <c r="B199" s="136"/>
      <c r="C199" s="20" t="s">
        <v>23</v>
      </c>
      <c r="D199" s="4">
        <v>7</v>
      </c>
      <c r="E199" s="4">
        <v>9</v>
      </c>
      <c r="F199" s="4">
        <v>43</v>
      </c>
      <c r="G199" s="4">
        <v>180</v>
      </c>
      <c r="H199" s="4">
        <v>0.04</v>
      </c>
      <c r="I199" s="4">
        <v>0</v>
      </c>
      <c r="J199" s="4">
        <v>0</v>
      </c>
      <c r="K199" s="4">
        <v>0.28000000000000003</v>
      </c>
      <c r="L199" s="4">
        <v>1.6</v>
      </c>
      <c r="M199" s="4">
        <v>9.4</v>
      </c>
      <c r="N199" s="4">
        <v>4</v>
      </c>
      <c r="O199" s="4">
        <v>0.78</v>
      </c>
      <c r="P199" s="60"/>
      <c r="Q199" s="2"/>
      <c r="S199" s="10"/>
    </row>
    <row r="200" spans="1:19" ht="15" customHeight="1" x14ac:dyDescent="0.25">
      <c r="A200" s="137" t="s">
        <v>22</v>
      </c>
      <c r="B200" s="137"/>
      <c r="C200" s="39"/>
      <c r="D200" s="42">
        <f t="shared" ref="D200:O200" si="19">SUM(D192:D199)</f>
        <v>27.630000000000003</v>
      </c>
      <c r="E200" s="42">
        <f t="shared" si="19"/>
        <v>28.959999999999997</v>
      </c>
      <c r="F200" s="42">
        <f t="shared" si="19"/>
        <v>155.47999999999999</v>
      </c>
      <c r="G200" s="42">
        <f t="shared" si="19"/>
        <v>769.7</v>
      </c>
      <c r="H200" s="42">
        <f t="shared" si="19"/>
        <v>0.54400000000000004</v>
      </c>
      <c r="I200" s="42">
        <f t="shared" si="19"/>
        <v>25.77</v>
      </c>
      <c r="J200" s="42">
        <f t="shared" si="19"/>
        <v>13.3</v>
      </c>
      <c r="K200" s="42">
        <f t="shared" si="19"/>
        <v>1.7000000000000002</v>
      </c>
      <c r="L200" s="42">
        <f t="shared" si="19"/>
        <v>184.40000000000003</v>
      </c>
      <c r="M200" s="42">
        <f t="shared" si="19"/>
        <v>352.13999999999993</v>
      </c>
      <c r="N200" s="42">
        <f>SUM(N192:N198)</f>
        <v>290.79999999999995</v>
      </c>
      <c r="O200" s="42">
        <f t="shared" si="19"/>
        <v>6.6800000000000006</v>
      </c>
      <c r="P200" s="60"/>
      <c r="Q200" s="2"/>
      <c r="S200" s="10"/>
    </row>
    <row r="201" spans="1:19" ht="15" customHeight="1" x14ac:dyDescent="0.25">
      <c r="A201" s="96"/>
      <c r="B201" s="96"/>
      <c r="C201" s="73"/>
      <c r="D201" s="104"/>
      <c r="E201" s="104"/>
      <c r="F201" s="132" t="s">
        <v>50</v>
      </c>
      <c r="G201" s="132"/>
      <c r="H201" s="104"/>
      <c r="I201" s="104"/>
      <c r="J201" s="104"/>
      <c r="K201" s="104"/>
      <c r="L201" s="104"/>
      <c r="M201" s="104"/>
      <c r="N201" s="104"/>
      <c r="O201" s="74"/>
      <c r="P201" s="60"/>
      <c r="Q201" s="2"/>
      <c r="S201" s="10"/>
    </row>
    <row r="202" spans="1:19" ht="15" customHeight="1" x14ac:dyDescent="0.25">
      <c r="A202" s="133" t="s">
        <v>46</v>
      </c>
      <c r="B202" s="133"/>
      <c r="C202" s="78" t="s">
        <v>18</v>
      </c>
      <c r="D202" s="79">
        <v>0.2</v>
      </c>
      <c r="E202" s="79">
        <v>0</v>
      </c>
      <c r="F202" s="79">
        <v>15.2</v>
      </c>
      <c r="G202" s="79">
        <v>60</v>
      </c>
      <c r="H202" s="79">
        <v>0</v>
      </c>
      <c r="I202" s="79">
        <v>2.2000000000000002</v>
      </c>
      <c r="J202" s="79">
        <v>0</v>
      </c>
      <c r="K202" s="79">
        <v>0</v>
      </c>
      <c r="L202" s="79">
        <v>12</v>
      </c>
      <c r="M202" s="79">
        <v>6</v>
      </c>
      <c r="N202" s="79">
        <v>8</v>
      </c>
      <c r="O202" s="79">
        <v>0.8</v>
      </c>
      <c r="P202" s="60"/>
      <c r="Q202" s="2"/>
      <c r="S202" s="10"/>
    </row>
    <row r="203" spans="1:19" ht="15" customHeight="1" x14ac:dyDescent="0.25">
      <c r="A203" s="119" t="s">
        <v>85</v>
      </c>
      <c r="B203" s="121"/>
      <c r="C203" s="20" t="s">
        <v>48</v>
      </c>
      <c r="D203" s="54">
        <v>0.05</v>
      </c>
      <c r="E203" s="55">
        <v>2.2000000000000002</v>
      </c>
      <c r="F203" s="5">
        <v>36</v>
      </c>
      <c r="G203" s="5">
        <v>105</v>
      </c>
      <c r="H203" s="54">
        <v>0.3</v>
      </c>
      <c r="I203" s="45">
        <v>0</v>
      </c>
      <c r="J203" s="45">
        <v>0</v>
      </c>
      <c r="K203" s="45">
        <v>0</v>
      </c>
      <c r="L203" s="4">
        <v>0.8</v>
      </c>
      <c r="M203" s="4">
        <v>1</v>
      </c>
      <c r="N203" s="4">
        <v>2</v>
      </c>
      <c r="O203" s="54">
        <v>0.04</v>
      </c>
      <c r="P203" s="60"/>
      <c r="Q203" s="2"/>
      <c r="S203" s="10"/>
    </row>
    <row r="204" spans="1:19" ht="15" customHeight="1" x14ac:dyDescent="0.25">
      <c r="A204" s="119" t="s">
        <v>77</v>
      </c>
      <c r="B204" s="121"/>
      <c r="C204" s="20" t="s">
        <v>31</v>
      </c>
      <c r="D204" s="4">
        <v>0.44</v>
      </c>
      <c r="E204" s="4">
        <v>0.44</v>
      </c>
      <c r="F204" s="4">
        <v>9.8000000000000007</v>
      </c>
      <c r="G204" s="4">
        <v>120</v>
      </c>
      <c r="H204" s="54">
        <v>0.03</v>
      </c>
      <c r="I204" s="4">
        <v>10</v>
      </c>
      <c r="J204" s="4">
        <v>0</v>
      </c>
      <c r="K204" s="4">
        <v>0.2</v>
      </c>
      <c r="L204" s="4">
        <v>16</v>
      </c>
      <c r="M204" s="4">
        <v>9</v>
      </c>
      <c r="N204" s="4">
        <v>11</v>
      </c>
      <c r="O204" s="4">
        <v>2.2000000000000002</v>
      </c>
      <c r="P204" s="60"/>
      <c r="Q204" s="2"/>
      <c r="S204" s="10"/>
    </row>
    <row r="205" spans="1:19" ht="15" customHeight="1" x14ac:dyDescent="0.25">
      <c r="A205" s="122" t="s">
        <v>52</v>
      </c>
      <c r="B205" s="122"/>
      <c r="C205" s="49"/>
      <c r="D205" s="42">
        <f>D204+D203+D202</f>
        <v>0.69</v>
      </c>
      <c r="E205" s="42">
        <f t="shared" ref="E205:O205" si="20">E204+E203+E202</f>
        <v>2.64</v>
      </c>
      <c r="F205" s="42">
        <f t="shared" si="20"/>
        <v>61</v>
      </c>
      <c r="G205" s="42">
        <f t="shared" si="20"/>
        <v>285</v>
      </c>
      <c r="H205" s="42">
        <f t="shared" si="20"/>
        <v>0.32999999999999996</v>
      </c>
      <c r="I205" s="42">
        <f t="shared" si="20"/>
        <v>12.2</v>
      </c>
      <c r="J205" s="42">
        <f t="shared" si="20"/>
        <v>0</v>
      </c>
      <c r="K205" s="42">
        <f t="shared" si="20"/>
        <v>0.2</v>
      </c>
      <c r="L205" s="42">
        <f t="shared" si="20"/>
        <v>28.8</v>
      </c>
      <c r="M205" s="42">
        <f t="shared" si="20"/>
        <v>16</v>
      </c>
      <c r="N205" s="42">
        <f t="shared" si="20"/>
        <v>21</v>
      </c>
      <c r="O205" s="42">
        <f t="shared" si="20"/>
        <v>3.04</v>
      </c>
      <c r="P205" s="60"/>
      <c r="Q205" s="2"/>
      <c r="S205" s="10"/>
    </row>
    <row r="206" spans="1:19" ht="15" customHeight="1" x14ac:dyDescent="0.25">
      <c r="A206" s="95"/>
      <c r="B206" s="106"/>
      <c r="C206" s="47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60"/>
      <c r="Q206" s="2"/>
      <c r="S206" s="10"/>
    </row>
    <row r="207" spans="1:19" ht="15" customHeight="1" x14ac:dyDescent="0.25">
      <c r="A207" s="86"/>
      <c r="B207" s="86"/>
      <c r="C207" s="57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60"/>
      <c r="Q207" s="2"/>
      <c r="S207" s="10"/>
    </row>
    <row r="208" spans="1:19" ht="15" customHeight="1" x14ac:dyDescent="0.25">
      <c r="A208" s="86"/>
      <c r="B208" s="86"/>
      <c r="C208" s="57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60"/>
      <c r="Q208" s="2"/>
      <c r="S208" s="10"/>
    </row>
    <row r="209" spans="1:19" ht="15" customHeight="1" x14ac:dyDescent="0.25">
      <c r="A209" s="86"/>
      <c r="B209" s="86"/>
      <c r="C209" s="57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60"/>
      <c r="Q209" s="2"/>
      <c r="S209" s="10"/>
    </row>
    <row r="210" spans="1:19" ht="15" customHeight="1" x14ac:dyDescent="0.25">
      <c r="A210" s="86"/>
      <c r="B210" s="86"/>
      <c r="C210" s="57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60"/>
      <c r="Q210" s="2"/>
      <c r="S210" s="10"/>
    </row>
    <row r="211" spans="1:19" ht="15" customHeight="1" x14ac:dyDescent="0.25">
      <c r="A211" s="86"/>
      <c r="B211" s="86"/>
      <c r="C211" s="93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60"/>
      <c r="Q211" s="2"/>
      <c r="S211" s="10"/>
    </row>
    <row r="212" spans="1:19" ht="15" customHeight="1" x14ac:dyDescent="0.25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2"/>
      <c r="S212" s="10"/>
    </row>
    <row r="213" spans="1:19" ht="19.5" customHeight="1" x14ac:dyDescent="0.25">
      <c r="A213" s="82"/>
      <c r="B213" s="82"/>
      <c r="C213" s="92"/>
      <c r="D213" s="84"/>
      <c r="E213" s="84"/>
      <c r="F213" s="174" t="s">
        <v>39</v>
      </c>
      <c r="G213" s="174"/>
      <c r="H213" s="84"/>
      <c r="I213" s="84"/>
      <c r="J213" s="84"/>
      <c r="K213" s="84"/>
      <c r="L213" s="84"/>
      <c r="M213" s="84"/>
      <c r="N213" s="84"/>
      <c r="O213" s="85"/>
      <c r="P213" s="58"/>
      <c r="Q213" s="2"/>
      <c r="S213" s="10"/>
    </row>
    <row r="214" spans="1:19" ht="15.6" customHeight="1" x14ac:dyDescent="0.25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2"/>
      <c r="P214" s="52"/>
      <c r="Q214" s="2"/>
      <c r="S214" s="10" t="s">
        <v>33</v>
      </c>
    </row>
    <row r="215" spans="1:19" ht="15" customHeight="1" x14ac:dyDescent="0.25">
      <c r="A215" s="131" t="s">
        <v>105</v>
      </c>
      <c r="B215" s="131"/>
      <c r="C215" s="50" t="s">
        <v>18</v>
      </c>
      <c r="D215" s="51">
        <v>7</v>
      </c>
      <c r="E215" s="51">
        <v>8.5</v>
      </c>
      <c r="F215" s="51">
        <v>32</v>
      </c>
      <c r="G215" s="51">
        <v>283.39999999999998</v>
      </c>
      <c r="H215" s="51">
        <v>0.1</v>
      </c>
      <c r="I215" s="51">
        <v>0</v>
      </c>
      <c r="J215" s="51">
        <v>0</v>
      </c>
      <c r="K215" s="51">
        <v>2.1</v>
      </c>
      <c r="L215" s="51">
        <v>21</v>
      </c>
      <c r="M215" s="51">
        <v>37.799999999999997</v>
      </c>
      <c r="N215" s="51">
        <v>37</v>
      </c>
      <c r="O215" s="51">
        <v>0.8</v>
      </c>
      <c r="P215" s="52"/>
      <c r="Q215" s="2"/>
      <c r="S215" s="10"/>
    </row>
    <row r="216" spans="1:19" ht="15" customHeight="1" x14ac:dyDescent="0.25">
      <c r="A216" s="128" t="s">
        <v>20</v>
      </c>
      <c r="B216" s="128"/>
      <c r="C216" s="80" t="s">
        <v>17</v>
      </c>
      <c r="D216" s="79">
        <v>2.2999999999999998</v>
      </c>
      <c r="E216" s="81">
        <v>0.9</v>
      </c>
      <c r="F216" s="81">
        <v>15.2</v>
      </c>
      <c r="G216" s="81">
        <v>52.6</v>
      </c>
      <c r="H216" s="79">
        <v>0.02</v>
      </c>
      <c r="I216" s="79">
        <v>0</v>
      </c>
      <c r="J216" s="79">
        <v>0</v>
      </c>
      <c r="K216" s="79">
        <v>0.3</v>
      </c>
      <c r="L216" s="79">
        <v>3.8</v>
      </c>
      <c r="M216" s="79">
        <v>2.6</v>
      </c>
      <c r="N216" s="79">
        <v>13</v>
      </c>
      <c r="O216" s="79">
        <v>0.2</v>
      </c>
      <c r="P216" s="70"/>
      <c r="Q216" s="2"/>
      <c r="R216" s="52"/>
      <c r="S216" s="10"/>
    </row>
    <row r="217" spans="1:19" ht="15" customHeight="1" x14ac:dyDescent="0.25">
      <c r="A217" s="119" t="s">
        <v>85</v>
      </c>
      <c r="B217" s="121"/>
      <c r="C217" s="20" t="s">
        <v>25</v>
      </c>
      <c r="D217" s="54">
        <v>0.05</v>
      </c>
      <c r="E217" s="55">
        <v>2.2000000000000002</v>
      </c>
      <c r="F217" s="5">
        <v>36</v>
      </c>
      <c r="G217" s="5">
        <v>105</v>
      </c>
      <c r="H217" s="54">
        <v>0.3</v>
      </c>
      <c r="I217" s="45">
        <v>0</v>
      </c>
      <c r="J217" s="45">
        <v>0</v>
      </c>
      <c r="K217" s="45">
        <v>0</v>
      </c>
      <c r="L217" s="4">
        <v>0.8</v>
      </c>
      <c r="M217" s="4">
        <v>1</v>
      </c>
      <c r="N217" s="4">
        <v>2</v>
      </c>
      <c r="O217" s="54">
        <v>0.04</v>
      </c>
      <c r="P217" s="13"/>
      <c r="Q217" s="2"/>
      <c r="S217" s="10"/>
    </row>
    <row r="218" spans="1:19" ht="15" customHeight="1" x14ac:dyDescent="0.25">
      <c r="A218" s="133" t="s">
        <v>51</v>
      </c>
      <c r="B218" s="133"/>
      <c r="C218" s="78" t="s">
        <v>18</v>
      </c>
      <c r="D218" s="79">
        <v>0.2</v>
      </c>
      <c r="E218" s="79">
        <v>0</v>
      </c>
      <c r="F218" s="79">
        <v>15.2</v>
      </c>
      <c r="G218" s="79">
        <v>60</v>
      </c>
      <c r="H218" s="79">
        <v>0</v>
      </c>
      <c r="I218" s="79">
        <v>2.2000000000000002</v>
      </c>
      <c r="J218" s="79">
        <v>0</v>
      </c>
      <c r="K218" s="79">
        <v>0</v>
      </c>
      <c r="L218" s="79">
        <v>12</v>
      </c>
      <c r="M218" s="79">
        <v>6</v>
      </c>
      <c r="N218" s="79">
        <v>8</v>
      </c>
      <c r="O218" s="79">
        <v>0.8</v>
      </c>
      <c r="P218" s="13"/>
      <c r="Q218" s="2"/>
      <c r="S218" s="10"/>
    </row>
    <row r="219" spans="1:19" ht="14.45" customHeight="1" x14ac:dyDescent="0.25">
      <c r="A219" s="164" t="s">
        <v>30</v>
      </c>
      <c r="B219" s="165"/>
      <c r="C219" s="43"/>
      <c r="D219" s="53">
        <f t="shared" ref="D219:O219" si="21">SUM(D215:D217)</f>
        <v>9.3500000000000014</v>
      </c>
      <c r="E219" s="53">
        <f t="shared" si="21"/>
        <v>11.600000000000001</v>
      </c>
      <c r="F219" s="53">
        <f t="shared" si="21"/>
        <v>83.2</v>
      </c>
      <c r="G219" s="53">
        <f t="shared" si="21"/>
        <v>441</v>
      </c>
      <c r="H219" s="53">
        <f t="shared" si="21"/>
        <v>0.42</v>
      </c>
      <c r="I219" s="53">
        <f t="shared" si="21"/>
        <v>0</v>
      </c>
      <c r="J219" s="53">
        <f t="shared" si="21"/>
        <v>0</v>
      </c>
      <c r="K219" s="53">
        <f t="shared" si="21"/>
        <v>2.4</v>
      </c>
      <c r="L219" s="53">
        <f t="shared" si="21"/>
        <v>25.6</v>
      </c>
      <c r="M219" s="53">
        <f t="shared" si="21"/>
        <v>41.4</v>
      </c>
      <c r="N219" s="53">
        <f t="shared" si="21"/>
        <v>52</v>
      </c>
      <c r="O219" s="53">
        <f t="shared" si="21"/>
        <v>1.04</v>
      </c>
      <c r="P219" s="60"/>
      <c r="Q219" s="2"/>
      <c r="S219" s="10"/>
    </row>
    <row r="220" spans="1:19" ht="15.6" customHeight="1" x14ac:dyDescent="0.25">
      <c r="A220" s="124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5"/>
      <c r="P220" s="52"/>
      <c r="Q220" s="2"/>
      <c r="S220" s="10"/>
    </row>
    <row r="221" spans="1:19" ht="18" customHeight="1" x14ac:dyDescent="0.25">
      <c r="A221" s="128" t="s">
        <v>106</v>
      </c>
      <c r="B221" s="128"/>
      <c r="C221" s="19" t="s">
        <v>58</v>
      </c>
      <c r="D221" s="4">
        <v>6</v>
      </c>
      <c r="E221" s="4">
        <v>7</v>
      </c>
      <c r="F221" s="4">
        <v>9.1</v>
      </c>
      <c r="G221" s="4">
        <v>97.6</v>
      </c>
      <c r="H221" s="5">
        <v>0</v>
      </c>
      <c r="I221" s="5">
        <v>9.6</v>
      </c>
      <c r="J221" s="5">
        <v>0</v>
      </c>
      <c r="K221" s="5">
        <v>0.6</v>
      </c>
      <c r="L221" s="5">
        <v>38</v>
      </c>
      <c r="M221" s="5">
        <v>30.4</v>
      </c>
      <c r="N221" s="5">
        <v>34</v>
      </c>
      <c r="O221" s="5">
        <v>0.6</v>
      </c>
      <c r="P221" s="60"/>
      <c r="Q221" s="2"/>
      <c r="S221" s="10"/>
    </row>
    <row r="222" spans="1:19" ht="18" customHeight="1" x14ac:dyDescent="0.25">
      <c r="A222" s="126" t="s">
        <v>115</v>
      </c>
      <c r="B222" s="127"/>
      <c r="C222" s="31" t="s">
        <v>83</v>
      </c>
      <c r="D222" s="35">
        <v>11.1</v>
      </c>
      <c r="E222" s="35">
        <v>5.2</v>
      </c>
      <c r="F222" s="35">
        <v>3.2</v>
      </c>
      <c r="G222" s="35">
        <v>105.6</v>
      </c>
      <c r="H222" s="35">
        <v>0.06</v>
      </c>
      <c r="I222" s="35">
        <v>3.04</v>
      </c>
      <c r="J222" s="35">
        <v>0</v>
      </c>
      <c r="K222" s="35">
        <v>0.24</v>
      </c>
      <c r="L222" s="35">
        <v>40.6</v>
      </c>
      <c r="M222" s="35">
        <v>24.6</v>
      </c>
      <c r="N222" s="35">
        <v>43</v>
      </c>
      <c r="O222" s="35">
        <v>0.96</v>
      </c>
      <c r="P222" s="10"/>
      <c r="Q222" s="2"/>
      <c r="S222" s="10"/>
    </row>
    <row r="223" spans="1:19" ht="12" customHeight="1" x14ac:dyDescent="0.25">
      <c r="A223" s="128" t="s">
        <v>81</v>
      </c>
      <c r="B223" s="144"/>
      <c r="C223" s="19" t="s">
        <v>29</v>
      </c>
      <c r="D223" s="25">
        <v>8.3000000000000007</v>
      </c>
      <c r="E223" s="25">
        <v>10.7</v>
      </c>
      <c r="F223" s="25">
        <v>27</v>
      </c>
      <c r="G223" s="25">
        <v>202</v>
      </c>
      <c r="H223" s="25">
        <v>0</v>
      </c>
      <c r="I223" s="25">
        <v>0</v>
      </c>
      <c r="J223" s="25">
        <v>0</v>
      </c>
      <c r="K223" s="25">
        <v>0.8</v>
      </c>
      <c r="L223" s="25">
        <v>22</v>
      </c>
      <c r="M223" s="25">
        <v>48.9</v>
      </c>
      <c r="N223" s="25">
        <v>55</v>
      </c>
      <c r="O223" s="25">
        <v>1.5</v>
      </c>
      <c r="P223" s="10"/>
      <c r="Q223" s="2"/>
      <c r="S223" s="10"/>
    </row>
    <row r="224" spans="1:19" ht="15" customHeight="1" x14ac:dyDescent="0.25">
      <c r="A224" s="126" t="s">
        <v>78</v>
      </c>
      <c r="B224" s="127"/>
      <c r="C224" s="32" t="s">
        <v>41</v>
      </c>
      <c r="D224" s="33">
        <v>0.66</v>
      </c>
      <c r="E224" s="33">
        <v>0.12</v>
      </c>
      <c r="F224" s="33">
        <v>2.2799999999999998</v>
      </c>
      <c r="G224" s="33">
        <v>14.4</v>
      </c>
      <c r="H224" s="33">
        <v>2.4E-2</v>
      </c>
      <c r="I224" s="33">
        <v>15</v>
      </c>
      <c r="J224" s="33">
        <v>0</v>
      </c>
      <c r="K224" s="33">
        <v>0.42</v>
      </c>
      <c r="L224" s="33">
        <v>8.4</v>
      </c>
      <c r="M224" s="33">
        <v>12</v>
      </c>
      <c r="N224" s="33">
        <v>15.6</v>
      </c>
      <c r="O224" s="33">
        <v>0.54</v>
      </c>
      <c r="P224" s="10"/>
      <c r="Q224" s="2"/>
    </row>
    <row r="225" spans="1:31" ht="15" customHeight="1" x14ac:dyDescent="0.25">
      <c r="A225" s="128" t="s">
        <v>21</v>
      </c>
      <c r="B225" s="128"/>
      <c r="C225" s="19" t="s">
        <v>17</v>
      </c>
      <c r="D225" s="4">
        <v>1.32</v>
      </c>
      <c r="E225" s="5">
        <v>0.24</v>
      </c>
      <c r="F225" s="5">
        <v>8</v>
      </c>
      <c r="G225" s="24">
        <v>40</v>
      </c>
      <c r="H225" s="4">
        <v>0.04</v>
      </c>
      <c r="I225" s="4">
        <v>0</v>
      </c>
      <c r="J225" s="4">
        <v>0</v>
      </c>
      <c r="K225" s="4">
        <v>0.28000000000000003</v>
      </c>
      <c r="L225" s="4">
        <v>5.8</v>
      </c>
      <c r="M225" s="4">
        <v>9.4</v>
      </c>
      <c r="N225" s="4">
        <v>30</v>
      </c>
      <c r="O225" s="4">
        <v>0.78</v>
      </c>
      <c r="P225" s="105"/>
      <c r="Q225" s="2"/>
    </row>
    <row r="226" spans="1:31" ht="16.149999999999999" customHeight="1" x14ac:dyDescent="0.25">
      <c r="A226" s="119" t="s">
        <v>24</v>
      </c>
      <c r="B226" s="121"/>
      <c r="C226" s="19" t="s">
        <v>17</v>
      </c>
      <c r="D226" s="4">
        <v>1.5</v>
      </c>
      <c r="E226" s="5">
        <v>0.6</v>
      </c>
      <c r="F226" s="5">
        <v>10.1</v>
      </c>
      <c r="G226" s="24">
        <v>52.6</v>
      </c>
      <c r="H226" s="4">
        <v>0.02</v>
      </c>
      <c r="I226" s="4">
        <v>0</v>
      </c>
      <c r="J226" s="4">
        <v>0</v>
      </c>
      <c r="K226" s="4">
        <v>0.3</v>
      </c>
      <c r="L226" s="4">
        <v>3.8</v>
      </c>
      <c r="M226" s="4">
        <v>2.6</v>
      </c>
      <c r="N226" s="4">
        <v>13</v>
      </c>
      <c r="O226" s="4">
        <v>0.2</v>
      </c>
      <c r="P226" s="61"/>
      <c r="Q226" s="2"/>
    </row>
    <row r="227" spans="1:31" ht="16.149999999999999" customHeight="1" x14ac:dyDescent="0.25">
      <c r="A227" s="128" t="s">
        <v>114</v>
      </c>
      <c r="B227" s="128"/>
      <c r="C227" s="20" t="s">
        <v>18</v>
      </c>
      <c r="D227" s="4">
        <v>0.1</v>
      </c>
      <c r="E227" s="4">
        <v>0</v>
      </c>
      <c r="F227" s="4">
        <v>24.2</v>
      </c>
      <c r="G227" s="25">
        <v>93</v>
      </c>
      <c r="H227" s="4">
        <v>0</v>
      </c>
      <c r="I227" s="4">
        <v>8</v>
      </c>
      <c r="J227" s="4">
        <v>0</v>
      </c>
      <c r="K227" s="4">
        <v>0.2</v>
      </c>
      <c r="L227" s="4">
        <v>12</v>
      </c>
      <c r="M227" s="4">
        <v>4</v>
      </c>
      <c r="N227" s="4">
        <v>4</v>
      </c>
      <c r="O227" s="4">
        <v>0.2</v>
      </c>
      <c r="P227" s="61"/>
      <c r="Q227" s="2"/>
    </row>
    <row r="228" spans="1:31" ht="15" customHeight="1" x14ac:dyDescent="0.25">
      <c r="A228" s="134"/>
      <c r="B228" s="136"/>
      <c r="C228" s="20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67"/>
      <c r="Q228" s="6"/>
    </row>
    <row r="229" spans="1:31" ht="15" customHeight="1" x14ac:dyDescent="0.25">
      <c r="A229" s="137" t="s">
        <v>22</v>
      </c>
      <c r="B229" s="137"/>
      <c r="C229" s="41"/>
      <c r="D229" s="42">
        <f t="shared" ref="D229:O229" si="22">SUM(D221:D228)</f>
        <v>28.980000000000004</v>
      </c>
      <c r="E229" s="42">
        <f t="shared" si="22"/>
        <v>23.86</v>
      </c>
      <c r="F229" s="42">
        <f t="shared" si="22"/>
        <v>83.88</v>
      </c>
      <c r="G229" s="42">
        <f t="shared" si="22"/>
        <v>605.19999999999993</v>
      </c>
      <c r="H229" s="42">
        <f t="shared" si="22"/>
        <v>0.14399999999999999</v>
      </c>
      <c r="I229" s="42">
        <f t="shared" si="22"/>
        <v>35.64</v>
      </c>
      <c r="J229" s="42">
        <f t="shared" si="22"/>
        <v>0</v>
      </c>
      <c r="K229" s="42">
        <f t="shared" si="22"/>
        <v>2.84</v>
      </c>
      <c r="L229" s="42">
        <f t="shared" si="22"/>
        <v>130.6</v>
      </c>
      <c r="M229" s="42">
        <f t="shared" si="22"/>
        <v>131.9</v>
      </c>
      <c r="N229" s="42">
        <f>SUM(N221:N227)</f>
        <v>194.6</v>
      </c>
      <c r="O229" s="42">
        <f t="shared" si="22"/>
        <v>4.78</v>
      </c>
      <c r="P229" s="67"/>
      <c r="Q229" s="6"/>
    </row>
    <row r="230" spans="1:31" ht="15" customHeight="1" x14ac:dyDescent="0.25">
      <c r="A230" s="96"/>
      <c r="B230" s="96"/>
      <c r="C230" s="73"/>
      <c r="D230" s="104"/>
      <c r="E230" s="104"/>
      <c r="F230" s="132" t="s">
        <v>50</v>
      </c>
      <c r="G230" s="132"/>
      <c r="H230" s="104"/>
      <c r="I230" s="104"/>
      <c r="J230" s="104"/>
      <c r="K230" s="104"/>
      <c r="L230" s="104"/>
      <c r="M230" s="104"/>
      <c r="N230" s="104"/>
      <c r="O230" s="74"/>
      <c r="P230" s="67"/>
      <c r="Q230" s="6"/>
    </row>
    <row r="231" spans="1:31" ht="15" customHeight="1" x14ac:dyDescent="0.25">
      <c r="A231" s="133" t="s">
        <v>51</v>
      </c>
      <c r="B231" s="133"/>
      <c r="C231" s="78" t="s">
        <v>18</v>
      </c>
      <c r="D231" s="79">
        <v>0.2</v>
      </c>
      <c r="E231" s="79">
        <v>0</v>
      </c>
      <c r="F231" s="79">
        <v>15.2</v>
      </c>
      <c r="G231" s="79">
        <v>60</v>
      </c>
      <c r="H231" s="79">
        <v>0</v>
      </c>
      <c r="I231" s="79">
        <v>2.2000000000000002</v>
      </c>
      <c r="J231" s="79">
        <v>0</v>
      </c>
      <c r="K231" s="79">
        <v>0</v>
      </c>
      <c r="L231" s="79">
        <v>12</v>
      </c>
      <c r="M231" s="79">
        <v>6</v>
      </c>
      <c r="N231" s="79">
        <v>8</v>
      </c>
      <c r="O231" s="79">
        <v>0.8</v>
      </c>
      <c r="P231" s="67"/>
      <c r="Q231" s="6"/>
    </row>
    <row r="232" spans="1:31" ht="15" customHeight="1" x14ac:dyDescent="0.25">
      <c r="A232" s="119" t="s">
        <v>85</v>
      </c>
      <c r="B232" s="121"/>
      <c r="C232" s="20" t="s">
        <v>117</v>
      </c>
      <c r="D232" s="54">
        <v>0.05</v>
      </c>
      <c r="E232" s="55">
        <v>2.2000000000000002</v>
      </c>
      <c r="F232" s="5">
        <v>36</v>
      </c>
      <c r="G232" s="5">
        <v>105</v>
      </c>
      <c r="H232" s="54">
        <v>0.3</v>
      </c>
      <c r="I232" s="45">
        <v>0</v>
      </c>
      <c r="J232" s="45">
        <v>0</v>
      </c>
      <c r="K232" s="45">
        <v>0</v>
      </c>
      <c r="L232" s="4">
        <v>0.8</v>
      </c>
      <c r="M232" s="4">
        <v>1</v>
      </c>
      <c r="N232" s="4">
        <v>2</v>
      </c>
      <c r="O232" s="54">
        <v>0.04</v>
      </c>
      <c r="P232" s="67"/>
      <c r="Q232" s="6"/>
    </row>
    <row r="233" spans="1:31" ht="15" customHeight="1" x14ac:dyDescent="0.25">
      <c r="A233" s="119" t="s">
        <v>77</v>
      </c>
      <c r="B233" s="121"/>
      <c r="C233" s="20" t="s">
        <v>31</v>
      </c>
      <c r="D233" s="4">
        <v>0.44</v>
      </c>
      <c r="E233" s="4">
        <v>0.44</v>
      </c>
      <c r="F233" s="4">
        <v>9.8000000000000007</v>
      </c>
      <c r="G233" s="4">
        <v>86.4</v>
      </c>
      <c r="H233" s="54">
        <v>0.03</v>
      </c>
      <c r="I233" s="4">
        <v>10</v>
      </c>
      <c r="J233" s="4">
        <v>0</v>
      </c>
      <c r="K233" s="4">
        <v>0.2</v>
      </c>
      <c r="L233" s="4">
        <v>16</v>
      </c>
      <c r="M233" s="4">
        <v>9</v>
      </c>
      <c r="N233" s="4">
        <v>11</v>
      </c>
      <c r="O233" s="4">
        <v>2.2000000000000002</v>
      </c>
      <c r="P233" s="67"/>
      <c r="Q233" s="6"/>
    </row>
    <row r="234" spans="1:31" ht="15" customHeight="1" x14ac:dyDescent="0.25">
      <c r="A234" s="122" t="s">
        <v>52</v>
      </c>
      <c r="B234" s="122"/>
      <c r="C234" s="49"/>
      <c r="D234" s="42">
        <f>D233+D232+D231</f>
        <v>0.69</v>
      </c>
      <c r="E234" s="42">
        <f t="shared" ref="E234:O234" si="23">E233+E232+E231</f>
        <v>2.64</v>
      </c>
      <c r="F234" s="42">
        <f t="shared" si="23"/>
        <v>61</v>
      </c>
      <c r="G234" s="42">
        <f t="shared" si="23"/>
        <v>251.4</v>
      </c>
      <c r="H234" s="42">
        <f t="shared" si="23"/>
        <v>0.32999999999999996</v>
      </c>
      <c r="I234" s="42">
        <f t="shared" si="23"/>
        <v>12.2</v>
      </c>
      <c r="J234" s="42">
        <f t="shared" si="23"/>
        <v>0</v>
      </c>
      <c r="K234" s="42">
        <f t="shared" si="23"/>
        <v>0.2</v>
      </c>
      <c r="L234" s="42">
        <f t="shared" si="23"/>
        <v>28.8</v>
      </c>
      <c r="M234" s="42">
        <f t="shared" si="23"/>
        <v>16</v>
      </c>
      <c r="N234" s="42">
        <f t="shared" si="23"/>
        <v>21</v>
      </c>
      <c r="O234" s="42">
        <f t="shared" si="23"/>
        <v>3.04</v>
      </c>
      <c r="P234" s="67"/>
      <c r="Q234" s="6"/>
    </row>
    <row r="235" spans="1:31" ht="15" customHeight="1" x14ac:dyDescent="0.25">
      <c r="A235" s="95"/>
      <c r="B235" s="95"/>
      <c r="C235" s="75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74"/>
      <c r="P235" s="67"/>
      <c r="Q235" s="6"/>
    </row>
    <row r="236" spans="1:31" s="2" customFormat="1" ht="18" customHeight="1" x14ac:dyDescent="0.2">
      <c r="A236" s="95"/>
      <c r="B236" s="95"/>
      <c r="C236" s="75"/>
      <c r="D236" s="104"/>
      <c r="E236" s="104"/>
      <c r="F236" s="132" t="s">
        <v>40</v>
      </c>
      <c r="G236" s="132"/>
      <c r="H236" s="104"/>
      <c r="I236" s="104"/>
      <c r="J236" s="104"/>
      <c r="K236" s="104"/>
      <c r="L236" s="104"/>
      <c r="M236" s="104"/>
      <c r="N236" s="104"/>
      <c r="O236" s="74"/>
      <c r="P236" s="52"/>
    </row>
    <row r="237" spans="1:31" s="2" customFormat="1" ht="18" customHeight="1" x14ac:dyDescent="0.2">
      <c r="A237" s="141"/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2"/>
      <c r="P237" s="10"/>
    </row>
    <row r="238" spans="1:31" ht="15" customHeight="1" x14ac:dyDescent="0.25">
      <c r="A238" s="131" t="s">
        <v>107</v>
      </c>
      <c r="B238" s="131"/>
      <c r="C238" s="32" t="s">
        <v>18</v>
      </c>
      <c r="D238" s="35">
        <v>9.3000000000000007</v>
      </c>
      <c r="E238" s="35">
        <v>11</v>
      </c>
      <c r="F238" s="35">
        <v>21.2</v>
      </c>
      <c r="G238" s="35">
        <v>292.2</v>
      </c>
      <c r="H238" s="35">
        <v>0.1</v>
      </c>
      <c r="I238" s="35">
        <v>0</v>
      </c>
      <c r="J238" s="35">
        <v>0</v>
      </c>
      <c r="K238" s="35">
        <v>2.6</v>
      </c>
      <c r="L238" s="35">
        <v>16</v>
      </c>
      <c r="M238" s="35">
        <v>10</v>
      </c>
      <c r="N238" s="35">
        <v>26</v>
      </c>
      <c r="O238" s="35">
        <v>1</v>
      </c>
      <c r="P238" s="58"/>
      <c r="Q238" s="166"/>
      <c r="R238" s="166"/>
      <c r="S238" s="110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</row>
    <row r="239" spans="1:31" ht="15" customHeight="1" x14ac:dyDescent="0.25">
      <c r="A239" s="119" t="s">
        <v>20</v>
      </c>
      <c r="B239" s="121"/>
      <c r="C239" s="19" t="s">
        <v>25</v>
      </c>
      <c r="D239" s="4">
        <v>2.2999999999999998</v>
      </c>
      <c r="E239" s="5">
        <v>0.9</v>
      </c>
      <c r="F239" s="5">
        <v>15.2</v>
      </c>
      <c r="G239" s="24">
        <v>52.6</v>
      </c>
      <c r="H239" s="4">
        <v>0.02</v>
      </c>
      <c r="I239" s="4">
        <v>0</v>
      </c>
      <c r="J239" s="4">
        <v>0</v>
      </c>
      <c r="K239" s="4">
        <v>0.3</v>
      </c>
      <c r="L239" s="4">
        <v>3.8</v>
      </c>
      <c r="M239" s="4">
        <v>2.6</v>
      </c>
      <c r="N239" s="4">
        <v>13</v>
      </c>
      <c r="O239" s="4">
        <v>0.2</v>
      </c>
      <c r="P239" s="59"/>
      <c r="Q239" s="167"/>
      <c r="R239" s="167"/>
      <c r="S239" s="112"/>
      <c r="T239" s="113"/>
      <c r="U239" s="114"/>
      <c r="V239" s="114"/>
      <c r="W239" s="114"/>
      <c r="X239" s="113"/>
      <c r="Y239" s="113"/>
      <c r="Z239" s="113"/>
      <c r="AA239" s="113"/>
      <c r="AB239" s="113"/>
      <c r="AC239" s="113"/>
      <c r="AD239" s="113"/>
      <c r="AE239" s="113"/>
    </row>
    <row r="240" spans="1:31" ht="15" customHeight="1" x14ac:dyDescent="0.25">
      <c r="A240" s="119" t="s">
        <v>44</v>
      </c>
      <c r="B240" s="120"/>
      <c r="C240" s="28" t="s">
        <v>18</v>
      </c>
      <c r="D240" s="25">
        <v>4.9000000000000004</v>
      </c>
      <c r="E240" s="24">
        <v>5</v>
      </c>
      <c r="F240" s="24">
        <v>32.5</v>
      </c>
      <c r="G240" s="24">
        <v>150</v>
      </c>
      <c r="H240" s="25">
        <v>0.26</v>
      </c>
      <c r="I240" s="25">
        <v>14.61</v>
      </c>
      <c r="J240" s="25">
        <v>0.4</v>
      </c>
      <c r="K240" s="25">
        <v>0</v>
      </c>
      <c r="L240" s="25">
        <v>24.96</v>
      </c>
      <c r="M240" s="25">
        <v>0.1</v>
      </c>
      <c r="N240" s="25">
        <v>0</v>
      </c>
      <c r="O240" s="25">
        <v>0</v>
      </c>
      <c r="P240" s="57"/>
      <c r="Q240" s="167"/>
      <c r="R240" s="167"/>
      <c r="S240" s="91"/>
      <c r="T240" s="10"/>
      <c r="U240" s="10"/>
      <c r="V240" s="10"/>
      <c r="W240" s="10"/>
      <c r="X240" s="16"/>
      <c r="Y240" s="10"/>
      <c r="Z240" s="10"/>
      <c r="AA240" s="10"/>
      <c r="AB240" s="10"/>
      <c r="AC240" s="10"/>
      <c r="AD240" s="10"/>
      <c r="AE240" s="10"/>
    </row>
    <row r="241" spans="1:31" ht="15" customHeight="1" x14ac:dyDescent="0.25">
      <c r="A241" s="119" t="s">
        <v>85</v>
      </c>
      <c r="B241" s="121"/>
      <c r="C241" s="20" t="s">
        <v>25</v>
      </c>
      <c r="D241" s="54">
        <v>0.05</v>
      </c>
      <c r="E241" s="55">
        <v>2.2000000000000002</v>
      </c>
      <c r="F241" s="5">
        <v>36</v>
      </c>
      <c r="G241" s="5">
        <v>105</v>
      </c>
      <c r="H241" s="54">
        <v>0.3</v>
      </c>
      <c r="I241" s="45">
        <v>0</v>
      </c>
      <c r="J241" s="45">
        <v>0</v>
      </c>
      <c r="K241" s="45">
        <v>0</v>
      </c>
      <c r="L241" s="4">
        <v>0.8</v>
      </c>
      <c r="M241" s="4">
        <v>1</v>
      </c>
      <c r="N241" s="4">
        <v>2</v>
      </c>
      <c r="O241" s="54">
        <v>0.04</v>
      </c>
      <c r="P241" s="57"/>
      <c r="Q241" s="168"/>
      <c r="R241" s="168"/>
      <c r="S241" s="115"/>
      <c r="T241" s="52"/>
      <c r="U241" s="62"/>
      <c r="V241" s="62"/>
      <c r="W241" s="62"/>
      <c r="X241" s="52"/>
      <c r="Y241" s="52"/>
      <c r="Z241" s="52"/>
      <c r="AA241" s="52"/>
      <c r="AB241" s="52"/>
      <c r="AC241" s="52"/>
      <c r="AD241" s="52"/>
      <c r="AE241" s="52"/>
    </row>
    <row r="242" spans="1:31" ht="15" customHeight="1" x14ac:dyDescent="0.25">
      <c r="A242" s="164" t="s">
        <v>30</v>
      </c>
      <c r="B242" s="165"/>
      <c r="C242" s="43"/>
      <c r="D242" s="53">
        <f>SUM(D238:D241)</f>
        <v>16.55</v>
      </c>
      <c r="E242" s="53">
        <f t="shared" ref="E242:F242" si="24">SUM(E238:E241)</f>
        <v>19.099999999999998</v>
      </c>
      <c r="F242" s="53">
        <f t="shared" si="24"/>
        <v>104.9</v>
      </c>
      <c r="G242" s="53">
        <f>SUM(G238:G241)</f>
        <v>599.79999999999995</v>
      </c>
      <c r="H242" s="53">
        <f t="shared" ref="H242:M242" si="25">SUM(H238:H241)</f>
        <v>0.67999999999999994</v>
      </c>
      <c r="I242" s="53">
        <f t="shared" si="25"/>
        <v>14.61</v>
      </c>
      <c r="J242" s="53">
        <f t="shared" si="25"/>
        <v>0.4</v>
      </c>
      <c r="K242" s="53">
        <f t="shared" si="25"/>
        <v>2.9</v>
      </c>
      <c r="L242" s="53">
        <f t="shared" si="25"/>
        <v>45.56</v>
      </c>
      <c r="M242" s="53">
        <f t="shared" si="25"/>
        <v>13.7</v>
      </c>
      <c r="N242" s="53">
        <f>SUM(N238:N241)</f>
        <v>41</v>
      </c>
      <c r="O242" s="53">
        <f t="shared" ref="O242" si="26">SUM(O238:O241)</f>
        <v>1.24</v>
      </c>
      <c r="P242" s="13"/>
      <c r="Q242" s="2"/>
    </row>
    <row r="243" spans="1:31" ht="15.6" customHeight="1" x14ac:dyDescent="0.25">
      <c r="A243" s="124"/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5"/>
      <c r="P243" s="13"/>
      <c r="Q243" s="2"/>
    </row>
    <row r="244" spans="1:31" ht="26.25" customHeight="1" x14ac:dyDescent="0.25">
      <c r="A244" s="119" t="s">
        <v>108</v>
      </c>
      <c r="B244" s="121"/>
      <c r="C244" s="21" t="s">
        <v>58</v>
      </c>
      <c r="D244" s="5">
        <v>5.7</v>
      </c>
      <c r="E244" s="5">
        <v>7.8</v>
      </c>
      <c r="F244" s="5">
        <v>13</v>
      </c>
      <c r="G244" s="5">
        <v>107</v>
      </c>
      <c r="H244" s="5">
        <v>0</v>
      </c>
      <c r="I244" s="5">
        <v>20.399999999999999</v>
      </c>
      <c r="J244" s="5">
        <v>0</v>
      </c>
      <c r="K244" s="5">
        <v>0</v>
      </c>
      <c r="L244" s="5">
        <v>65</v>
      </c>
      <c r="M244" s="5">
        <v>25</v>
      </c>
      <c r="N244" s="5">
        <v>23</v>
      </c>
      <c r="O244" s="5">
        <v>0.8</v>
      </c>
      <c r="P244" s="63"/>
      <c r="Q244" s="2"/>
    </row>
    <row r="245" spans="1:31" ht="13.15" customHeight="1" x14ac:dyDescent="0.25">
      <c r="A245" s="126" t="s">
        <v>109</v>
      </c>
      <c r="B245" s="127"/>
      <c r="C245" s="31">
        <v>80</v>
      </c>
      <c r="D245" s="35">
        <v>19.100000000000001</v>
      </c>
      <c r="E245" s="35">
        <v>15.8</v>
      </c>
      <c r="F245" s="35">
        <v>36.200000000000003</v>
      </c>
      <c r="G245" s="35">
        <v>258</v>
      </c>
      <c r="H245" s="35">
        <v>0</v>
      </c>
      <c r="I245" s="35">
        <v>0</v>
      </c>
      <c r="J245" s="35">
        <v>0</v>
      </c>
      <c r="K245" s="35">
        <v>0.3</v>
      </c>
      <c r="L245" s="35">
        <v>9</v>
      </c>
      <c r="M245" s="35">
        <v>9</v>
      </c>
      <c r="N245" s="35">
        <v>66</v>
      </c>
      <c r="O245" s="35">
        <v>1.2</v>
      </c>
      <c r="P245" s="10"/>
      <c r="Q245" s="2"/>
    </row>
    <row r="246" spans="1:31" ht="13.15" customHeight="1" x14ac:dyDescent="0.25">
      <c r="A246" s="101" t="s">
        <v>65</v>
      </c>
      <c r="B246" s="102"/>
      <c r="C246" s="31">
        <v>150</v>
      </c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10"/>
      <c r="Q246" s="2"/>
    </row>
    <row r="247" spans="1:31" ht="13.5" customHeight="1" x14ac:dyDescent="0.25">
      <c r="A247" s="126" t="s">
        <v>80</v>
      </c>
      <c r="B247" s="127"/>
      <c r="C247" s="32" t="s">
        <v>75</v>
      </c>
      <c r="D247" s="33">
        <v>0.66</v>
      </c>
      <c r="E247" s="33">
        <v>0.12</v>
      </c>
      <c r="F247" s="33">
        <v>2.2799999999999998</v>
      </c>
      <c r="G247" s="33">
        <v>14.4</v>
      </c>
      <c r="H247" s="33">
        <v>2.4E-2</v>
      </c>
      <c r="I247" s="33">
        <v>15</v>
      </c>
      <c r="J247" s="33">
        <v>0</v>
      </c>
      <c r="K247" s="33">
        <v>0.42</v>
      </c>
      <c r="L247" s="33">
        <v>8.4</v>
      </c>
      <c r="M247" s="33">
        <v>12</v>
      </c>
      <c r="N247" s="33">
        <v>15.6</v>
      </c>
      <c r="O247" s="33">
        <v>0.54</v>
      </c>
      <c r="P247" s="10"/>
    </row>
    <row r="248" spans="1:31" ht="16.149999999999999" customHeight="1" x14ac:dyDescent="0.25">
      <c r="A248" s="128" t="s">
        <v>21</v>
      </c>
      <c r="B248" s="128"/>
      <c r="C248" s="19" t="s">
        <v>17</v>
      </c>
      <c r="D248" s="4">
        <v>1.32</v>
      </c>
      <c r="E248" s="5">
        <v>0.24</v>
      </c>
      <c r="F248" s="5">
        <v>8</v>
      </c>
      <c r="G248" s="24">
        <v>40</v>
      </c>
      <c r="H248" s="4">
        <v>0.04</v>
      </c>
      <c r="I248" s="4">
        <v>0</v>
      </c>
      <c r="J248" s="4">
        <v>0</v>
      </c>
      <c r="K248" s="4">
        <v>0.28000000000000003</v>
      </c>
      <c r="L248" s="4">
        <v>5.8</v>
      </c>
      <c r="M248" s="4">
        <v>9.4</v>
      </c>
      <c r="N248" s="4">
        <v>30</v>
      </c>
      <c r="O248" s="4">
        <v>0.78</v>
      </c>
      <c r="P248" s="10"/>
    </row>
    <row r="249" spans="1:31" ht="15.6" customHeight="1" x14ac:dyDescent="0.25">
      <c r="A249" s="119" t="s">
        <v>24</v>
      </c>
      <c r="B249" s="121"/>
      <c r="C249" s="19" t="s">
        <v>17</v>
      </c>
      <c r="D249" s="4">
        <v>1.5</v>
      </c>
      <c r="E249" s="5">
        <v>0.6</v>
      </c>
      <c r="F249" s="5">
        <v>10.1</v>
      </c>
      <c r="G249" s="24">
        <v>52.6</v>
      </c>
      <c r="H249" s="4">
        <v>0.02</v>
      </c>
      <c r="I249" s="4">
        <v>0</v>
      </c>
      <c r="J249" s="4">
        <v>0</v>
      </c>
      <c r="K249" s="4">
        <v>0.3</v>
      </c>
      <c r="L249" s="4">
        <v>3.8</v>
      </c>
      <c r="M249" s="4">
        <v>2.6</v>
      </c>
      <c r="N249" s="4">
        <v>13</v>
      </c>
      <c r="O249" s="4">
        <v>0.2</v>
      </c>
      <c r="P249" s="10"/>
      <c r="S249" t="s">
        <v>33</v>
      </c>
    </row>
    <row r="250" spans="1:31" ht="15" customHeight="1" x14ac:dyDescent="0.25">
      <c r="A250" s="119" t="s">
        <v>67</v>
      </c>
      <c r="B250" s="121"/>
      <c r="C250" s="20" t="s">
        <v>18</v>
      </c>
      <c r="D250" s="4">
        <v>0.1</v>
      </c>
      <c r="E250" s="4">
        <v>0</v>
      </c>
      <c r="F250" s="4">
        <v>18.2</v>
      </c>
      <c r="G250" s="25">
        <v>96</v>
      </c>
      <c r="H250" s="4">
        <v>0</v>
      </c>
      <c r="I250" s="4">
        <v>8</v>
      </c>
      <c r="J250" s="4">
        <v>0</v>
      </c>
      <c r="K250" s="4">
        <v>0.2</v>
      </c>
      <c r="L250" s="4">
        <v>12</v>
      </c>
      <c r="M250" s="4">
        <v>4</v>
      </c>
      <c r="N250" s="4">
        <v>4</v>
      </c>
      <c r="O250" s="4">
        <v>0.2</v>
      </c>
      <c r="P250" s="71"/>
    </row>
    <row r="251" spans="1:31" ht="15.6" customHeight="1" x14ac:dyDescent="0.25">
      <c r="A251" s="134" t="s">
        <v>68</v>
      </c>
      <c r="B251" s="136"/>
      <c r="C251" s="20" t="s">
        <v>23</v>
      </c>
      <c r="D251" s="4">
        <v>7</v>
      </c>
      <c r="E251" s="4">
        <v>9</v>
      </c>
      <c r="F251" s="4">
        <v>43</v>
      </c>
      <c r="G251" s="4">
        <v>180</v>
      </c>
      <c r="H251" s="4">
        <v>0.04</v>
      </c>
      <c r="I251" s="4">
        <v>0</v>
      </c>
      <c r="J251" s="4">
        <v>0</v>
      </c>
      <c r="K251" s="4">
        <v>0.28000000000000003</v>
      </c>
      <c r="L251" s="4">
        <v>1.6</v>
      </c>
      <c r="M251" s="4">
        <v>9.4</v>
      </c>
      <c r="N251" s="4">
        <v>4</v>
      </c>
      <c r="O251" s="4">
        <v>0.78</v>
      </c>
      <c r="P251" s="72"/>
    </row>
    <row r="252" spans="1:31" ht="15.6" customHeight="1" x14ac:dyDescent="0.25">
      <c r="A252" s="137" t="s">
        <v>22</v>
      </c>
      <c r="B252" s="137"/>
      <c r="C252" s="41"/>
      <c r="D252" s="42">
        <f t="shared" ref="D252:M252" si="27">SUM(D244:D251)</f>
        <v>35.380000000000003</v>
      </c>
      <c r="E252" s="42">
        <f t="shared" si="27"/>
        <v>33.56</v>
      </c>
      <c r="F252" s="42">
        <f t="shared" si="27"/>
        <v>130.78</v>
      </c>
      <c r="G252" s="42">
        <f t="shared" si="27"/>
        <v>748</v>
      </c>
      <c r="H252" s="42">
        <f t="shared" si="27"/>
        <v>0.124</v>
      </c>
      <c r="I252" s="42">
        <f t="shared" si="27"/>
        <v>43.4</v>
      </c>
      <c r="J252" s="42">
        <f t="shared" si="27"/>
        <v>0</v>
      </c>
      <c r="K252" s="42">
        <f t="shared" si="27"/>
        <v>1.78</v>
      </c>
      <c r="L252" s="42">
        <f t="shared" si="27"/>
        <v>105.6</v>
      </c>
      <c r="M252" s="42">
        <f t="shared" si="27"/>
        <v>71.400000000000006</v>
      </c>
      <c r="N252" s="42">
        <f>SUM(N244:N250)</f>
        <v>151.6</v>
      </c>
      <c r="O252" s="42">
        <f t="shared" ref="O252" si="28">SUM(O244:O251)</f>
        <v>4.5000000000000009</v>
      </c>
      <c r="P252" s="72"/>
    </row>
    <row r="253" spans="1:31" ht="15.6" customHeight="1" x14ac:dyDescent="0.25">
      <c r="A253" s="96"/>
      <c r="B253" s="96"/>
      <c r="C253" s="73"/>
      <c r="D253" s="104"/>
      <c r="E253" s="104"/>
      <c r="F253" s="132" t="s">
        <v>50</v>
      </c>
      <c r="G253" s="132"/>
      <c r="H253" s="104"/>
      <c r="I253" s="104"/>
      <c r="J253" s="104"/>
      <c r="K253" s="104"/>
      <c r="L253" s="104"/>
      <c r="M253" s="104"/>
      <c r="N253" s="104"/>
      <c r="O253" s="74"/>
      <c r="P253" s="72"/>
    </row>
    <row r="254" spans="1:31" ht="15.6" customHeight="1" x14ac:dyDescent="0.25">
      <c r="A254" s="133" t="s">
        <v>46</v>
      </c>
      <c r="B254" s="133"/>
      <c r="C254" s="78" t="s">
        <v>18</v>
      </c>
      <c r="D254" s="79">
        <v>0.2</v>
      </c>
      <c r="E254" s="79">
        <v>0</v>
      </c>
      <c r="F254" s="79">
        <v>15.2</v>
      </c>
      <c r="G254" s="79">
        <v>60</v>
      </c>
      <c r="H254" s="79">
        <v>0</v>
      </c>
      <c r="I254" s="79">
        <v>2.2000000000000002</v>
      </c>
      <c r="J254" s="79">
        <v>0</v>
      </c>
      <c r="K254" s="79">
        <v>0</v>
      </c>
      <c r="L254" s="79">
        <v>12</v>
      </c>
      <c r="M254" s="79">
        <v>6</v>
      </c>
      <c r="N254" s="79">
        <v>8</v>
      </c>
      <c r="O254" s="79">
        <v>0.8</v>
      </c>
      <c r="P254" s="72"/>
    </row>
    <row r="255" spans="1:31" ht="15.6" customHeight="1" x14ac:dyDescent="0.25">
      <c r="A255" s="119" t="s">
        <v>85</v>
      </c>
      <c r="B255" s="121"/>
      <c r="C255" s="20" t="s">
        <v>48</v>
      </c>
      <c r="D255" s="54">
        <v>0.05</v>
      </c>
      <c r="E255" s="55">
        <v>2.2000000000000002</v>
      </c>
      <c r="F255" s="5">
        <v>36</v>
      </c>
      <c r="G255" s="5">
        <v>105</v>
      </c>
      <c r="H255" s="54">
        <v>0.3</v>
      </c>
      <c r="I255" s="45">
        <v>0</v>
      </c>
      <c r="J255" s="45">
        <v>0</v>
      </c>
      <c r="K255" s="45">
        <v>0</v>
      </c>
      <c r="L255" s="4">
        <v>0.8</v>
      </c>
      <c r="M255" s="4">
        <v>1</v>
      </c>
      <c r="N255" s="4">
        <v>2</v>
      </c>
      <c r="O255" s="54">
        <v>0.04</v>
      </c>
      <c r="P255" s="72"/>
    </row>
    <row r="256" spans="1:31" ht="15.6" customHeight="1" x14ac:dyDescent="0.25">
      <c r="A256" s="119"/>
      <c r="B256" s="121"/>
      <c r="C256" s="20"/>
      <c r="D256" s="4"/>
      <c r="E256" s="4"/>
      <c r="F256" s="4"/>
      <c r="G256" s="4"/>
      <c r="H256" s="54"/>
      <c r="I256" s="4"/>
      <c r="J256" s="4"/>
      <c r="K256" s="4"/>
      <c r="L256" s="4"/>
      <c r="M256" s="4"/>
      <c r="N256" s="4"/>
      <c r="O256" s="4"/>
      <c r="P256" s="72"/>
    </row>
    <row r="257" spans="1:16" ht="15.6" customHeight="1" x14ac:dyDescent="0.25">
      <c r="A257" s="122" t="s">
        <v>52</v>
      </c>
      <c r="B257" s="122"/>
      <c r="C257" s="49"/>
      <c r="D257" s="42">
        <f>D256+D255</f>
        <v>0.05</v>
      </c>
      <c r="E257" s="42">
        <f t="shared" ref="E257:O257" si="29">E256+E255</f>
        <v>2.2000000000000002</v>
      </c>
      <c r="F257" s="42">
        <f t="shared" si="29"/>
        <v>36</v>
      </c>
      <c r="G257" s="42">
        <f t="shared" si="29"/>
        <v>105</v>
      </c>
      <c r="H257" s="42">
        <f t="shared" si="29"/>
        <v>0.3</v>
      </c>
      <c r="I257" s="42">
        <f t="shared" si="29"/>
        <v>0</v>
      </c>
      <c r="J257" s="42">
        <f t="shared" si="29"/>
        <v>0</v>
      </c>
      <c r="K257" s="42">
        <f t="shared" si="29"/>
        <v>0</v>
      </c>
      <c r="L257" s="42">
        <f t="shared" si="29"/>
        <v>0.8</v>
      </c>
      <c r="M257" s="42">
        <f t="shared" si="29"/>
        <v>1</v>
      </c>
      <c r="N257" s="42">
        <f t="shared" si="29"/>
        <v>2</v>
      </c>
      <c r="O257" s="42">
        <f t="shared" si="29"/>
        <v>0.04</v>
      </c>
      <c r="P257" s="72"/>
    </row>
    <row r="258" spans="1:16" ht="15.6" customHeight="1" x14ac:dyDescent="0.25">
      <c r="A258" s="90"/>
      <c r="B258" s="90"/>
      <c r="C258" s="87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72"/>
    </row>
    <row r="259" spans="1:16" ht="18.600000000000001" customHeight="1" x14ac:dyDescent="0.25">
      <c r="A259" s="169"/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56"/>
    </row>
    <row r="260" spans="1:16" ht="18" customHeight="1" x14ac:dyDescent="0.25">
      <c r="A260" s="169"/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56"/>
    </row>
    <row r="261" spans="1:16" ht="15.75" x14ac:dyDescent="0.25">
      <c r="A261" s="169"/>
      <c r="B261" s="169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3"/>
    </row>
    <row r="262" spans="1:16" ht="15.75" x14ac:dyDescent="0.25">
      <c r="A262" s="169"/>
      <c r="B262" s="169"/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08"/>
      <c r="O262" s="108"/>
      <c r="P262" s="13"/>
    </row>
    <row r="263" spans="1:16" ht="15.75" x14ac:dyDescent="0.25">
      <c r="A263" s="173"/>
      <c r="B263" s="173"/>
      <c r="C263" s="173"/>
      <c r="D263" s="173"/>
      <c r="E263" s="173"/>
      <c r="F263" s="173"/>
      <c r="G263" s="173"/>
      <c r="H263" s="173"/>
      <c r="I263" s="173"/>
      <c r="J263" s="173"/>
      <c r="K263" s="173"/>
      <c r="L263" s="173"/>
      <c r="M263" s="173"/>
      <c r="N263" s="173"/>
      <c r="O263" s="173"/>
      <c r="P263" s="10"/>
    </row>
    <row r="264" spans="1:16" ht="15.75" x14ac:dyDescent="0.25">
      <c r="A264" s="173"/>
      <c r="B264" s="173"/>
      <c r="C264" s="173"/>
      <c r="D264" s="173"/>
      <c r="E264" s="173"/>
      <c r="F264" s="173"/>
      <c r="G264" s="173"/>
      <c r="H264" s="173"/>
      <c r="I264" s="173"/>
      <c r="J264" s="173"/>
      <c r="K264" s="173"/>
      <c r="L264" s="173"/>
      <c r="M264" s="173"/>
      <c r="N264" s="173"/>
      <c r="O264" s="173"/>
      <c r="P264" s="11"/>
    </row>
    <row r="265" spans="1:16" ht="15.75" x14ac:dyDescent="0.25">
      <c r="A265" s="173"/>
      <c r="B265" s="173"/>
      <c r="C265" s="173"/>
      <c r="D265" s="173"/>
      <c r="E265" s="173"/>
      <c r="F265" s="173"/>
      <c r="G265" s="173"/>
      <c r="H265" s="173"/>
      <c r="I265" s="173"/>
      <c r="J265" s="173"/>
      <c r="K265" s="173"/>
      <c r="L265" s="173"/>
      <c r="M265" s="173"/>
      <c r="N265" s="173"/>
      <c r="O265" s="173"/>
      <c r="P265" s="10"/>
    </row>
    <row r="266" spans="1:16" x14ac:dyDescent="0.25">
      <c r="A266" s="143"/>
      <c r="B266" s="143"/>
      <c r="C266" s="15"/>
      <c r="D266" s="10"/>
      <c r="E266" s="13"/>
      <c r="F266" s="13"/>
      <c r="G266" s="13"/>
      <c r="H266" s="16"/>
      <c r="I266" s="10"/>
      <c r="J266" s="10"/>
      <c r="K266" s="16"/>
      <c r="L266" s="10"/>
      <c r="M266" s="10"/>
      <c r="N266" s="16"/>
      <c r="O266" s="10"/>
      <c r="P266" s="11"/>
    </row>
    <row r="267" spans="1:16" x14ac:dyDescent="0.25">
      <c r="A267" s="170"/>
      <c r="B267" s="170"/>
      <c r="C267" s="17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2"/>
    </row>
    <row r="268" spans="1:16" x14ac:dyDescent="0.25">
      <c r="A268" s="171"/>
      <c r="B268" s="171"/>
      <c r="C268" s="14"/>
      <c r="D268" s="10"/>
      <c r="E268" s="13"/>
      <c r="F268" s="13"/>
      <c r="G268" s="13"/>
      <c r="H268" s="10"/>
      <c r="I268" s="10"/>
      <c r="J268" s="10"/>
      <c r="K268" s="10"/>
      <c r="L268" s="10"/>
      <c r="M268" s="10"/>
      <c r="N268" s="10"/>
      <c r="O268" s="10"/>
      <c r="P268" s="2"/>
    </row>
    <row r="269" spans="1:16" x14ac:dyDescent="0.25">
      <c r="A269" s="172"/>
      <c r="B269" s="172"/>
      <c r="C269" s="17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6" ht="18.75" x14ac:dyDescent="0.3">
      <c r="A503" s="1"/>
    </row>
    <row r="504" spans="1:16" ht="18.75" x14ac:dyDescent="0.3">
      <c r="A504" s="1"/>
    </row>
    <row r="505" spans="1:16" ht="18.75" x14ac:dyDescent="0.3">
      <c r="A505" s="1"/>
    </row>
    <row r="506" spans="1:16" ht="18.75" x14ac:dyDescent="0.3">
      <c r="A506" s="1"/>
    </row>
    <row r="507" spans="1:16" ht="18.75" x14ac:dyDescent="0.3">
      <c r="A507" s="1"/>
    </row>
    <row r="508" spans="1:16" ht="18.75" x14ac:dyDescent="0.3">
      <c r="A508" s="1"/>
    </row>
    <row r="509" spans="1:16" ht="18.75" x14ac:dyDescent="0.3">
      <c r="A509" s="1"/>
    </row>
    <row r="510" spans="1:16" ht="18.75" x14ac:dyDescent="0.3">
      <c r="A510" s="1"/>
    </row>
    <row r="511" spans="1:16" ht="18.75" x14ac:dyDescent="0.3">
      <c r="A511" s="1"/>
    </row>
    <row r="512" spans="1:16" ht="18.75" x14ac:dyDescent="0.3">
      <c r="A512" s="1"/>
    </row>
    <row r="513" spans="1:1" ht="18.75" x14ac:dyDescent="0.3">
      <c r="A513" s="1"/>
    </row>
    <row r="514" spans="1:1" ht="18.75" x14ac:dyDescent="0.3">
      <c r="A514" s="1"/>
    </row>
  </sheetData>
  <mergeCells count="241">
    <mergeCell ref="A67:B67"/>
    <mergeCell ref="A82:B82"/>
    <mergeCell ref="A83:B83"/>
    <mergeCell ref="A84:B84"/>
    <mergeCell ref="A90:B90"/>
    <mergeCell ref="A118:B118"/>
    <mergeCell ref="A114:B114"/>
    <mergeCell ref="A232:B232"/>
    <mergeCell ref="A241:B241"/>
    <mergeCell ref="A231:B231"/>
    <mergeCell ref="A233:B233"/>
    <mergeCell ref="A234:B234"/>
    <mergeCell ref="A219:B219"/>
    <mergeCell ref="A220:O220"/>
    <mergeCell ref="A221:B221"/>
    <mergeCell ref="A222:B222"/>
    <mergeCell ref="A223:B223"/>
    <mergeCell ref="A224:B224"/>
    <mergeCell ref="F213:G213"/>
    <mergeCell ref="A214:O214"/>
    <mergeCell ref="A215:B215"/>
    <mergeCell ref="A216:B216"/>
    <mergeCell ref="A217:B217"/>
    <mergeCell ref="A218:B218"/>
    <mergeCell ref="A267:B267"/>
    <mergeCell ref="A268:B268"/>
    <mergeCell ref="A269:B269"/>
    <mergeCell ref="A261:O261"/>
    <mergeCell ref="A262:M262"/>
    <mergeCell ref="A263:O263"/>
    <mergeCell ref="A264:O264"/>
    <mergeCell ref="A265:O265"/>
    <mergeCell ref="A266:B266"/>
    <mergeCell ref="A255:B255"/>
    <mergeCell ref="A256:B256"/>
    <mergeCell ref="A257:B257"/>
    <mergeCell ref="A259:O259"/>
    <mergeCell ref="A260:O260"/>
    <mergeCell ref="A249:B249"/>
    <mergeCell ref="A250:B250"/>
    <mergeCell ref="A251:B251"/>
    <mergeCell ref="A252:B252"/>
    <mergeCell ref="F253:G253"/>
    <mergeCell ref="A254:B254"/>
    <mergeCell ref="A242:B242"/>
    <mergeCell ref="A243:O243"/>
    <mergeCell ref="A244:B244"/>
    <mergeCell ref="A245:B245"/>
    <mergeCell ref="A247:B247"/>
    <mergeCell ref="A248:B248"/>
    <mergeCell ref="Q238:R238"/>
    <mergeCell ref="A239:B239"/>
    <mergeCell ref="Q239:R239"/>
    <mergeCell ref="A240:B240"/>
    <mergeCell ref="Q240:R240"/>
    <mergeCell ref="Q241:R241"/>
    <mergeCell ref="F236:G236"/>
    <mergeCell ref="A237:O237"/>
    <mergeCell ref="A238:B238"/>
    <mergeCell ref="A225:B225"/>
    <mergeCell ref="A226:B226"/>
    <mergeCell ref="A227:B227"/>
    <mergeCell ref="A228:B228"/>
    <mergeCell ref="A229:B229"/>
    <mergeCell ref="F230:G230"/>
    <mergeCell ref="F201:G201"/>
    <mergeCell ref="A202:B202"/>
    <mergeCell ref="A203:B203"/>
    <mergeCell ref="A204:B204"/>
    <mergeCell ref="A205:B205"/>
    <mergeCell ref="A195:B195"/>
    <mergeCell ref="A196:B196"/>
    <mergeCell ref="A197:B197"/>
    <mergeCell ref="A198:B198"/>
    <mergeCell ref="A199:B199"/>
    <mergeCell ref="A200:B200"/>
    <mergeCell ref="A190:B190"/>
    <mergeCell ref="A191:O191"/>
    <mergeCell ref="A192:B192"/>
    <mergeCell ref="A193:B193"/>
    <mergeCell ref="A194:B194"/>
    <mergeCell ref="A181:B181"/>
    <mergeCell ref="A182:B182"/>
    <mergeCell ref="A185:O185"/>
    <mergeCell ref="A186:B186"/>
    <mergeCell ref="A187:B187"/>
    <mergeCell ref="A188:B188"/>
    <mergeCell ref="A175:B175"/>
    <mergeCell ref="A176:B176"/>
    <mergeCell ref="A177:B177"/>
    <mergeCell ref="F178:G178"/>
    <mergeCell ref="A179:B179"/>
    <mergeCell ref="A180:B180"/>
    <mergeCell ref="A169:B169"/>
    <mergeCell ref="A170:B170"/>
    <mergeCell ref="A172:B172"/>
    <mergeCell ref="A173:B173"/>
    <mergeCell ref="A174:B174"/>
    <mergeCell ref="A171:B171"/>
    <mergeCell ref="A163:B163"/>
    <mergeCell ref="A164:B164"/>
    <mergeCell ref="A165:B165"/>
    <mergeCell ref="A166:B166"/>
    <mergeCell ref="A167:B167"/>
    <mergeCell ref="A168:O168"/>
    <mergeCell ref="A152:B152"/>
    <mergeCell ref="A153:B153"/>
    <mergeCell ref="A160:P160"/>
    <mergeCell ref="F161:H161"/>
    <mergeCell ref="A162:O162"/>
    <mergeCell ref="A146:B146"/>
    <mergeCell ref="A147:B147"/>
    <mergeCell ref="A148:B148"/>
    <mergeCell ref="F149:G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5:B135"/>
    <mergeCell ref="A136:B136"/>
    <mergeCell ref="A137:B137"/>
    <mergeCell ref="A138:B138"/>
    <mergeCell ref="A139:O139"/>
    <mergeCell ref="A129:B129"/>
    <mergeCell ref="A130:B130"/>
    <mergeCell ref="A132:O132"/>
    <mergeCell ref="A133:O133"/>
    <mergeCell ref="A134:B134"/>
    <mergeCell ref="A123:B123"/>
    <mergeCell ref="A124:B124"/>
    <mergeCell ref="A125:B125"/>
    <mergeCell ref="A126:B126"/>
    <mergeCell ref="F127:G127"/>
    <mergeCell ref="A128:B128"/>
    <mergeCell ref="A117:O117"/>
    <mergeCell ref="A119:B119"/>
    <mergeCell ref="A120:B120"/>
    <mergeCell ref="A121:B121"/>
    <mergeCell ref="A122:B122"/>
    <mergeCell ref="A111:B111"/>
    <mergeCell ref="A112:B112"/>
    <mergeCell ref="A113:B113"/>
    <mergeCell ref="A115:B115"/>
    <mergeCell ref="A116:B116"/>
    <mergeCell ref="A97:B97"/>
    <mergeCell ref="A98:B98"/>
    <mergeCell ref="A99:B99"/>
    <mergeCell ref="A100:B100"/>
    <mergeCell ref="A108:P108"/>
    <mergeCell ref="A110:O110"/>
    <mergeCell ref="A91:B91"/>
    <mergeCell ref="A92:B92"/>
    <mergeCell ref="A93:B93"/>
    <mergeCell ref="A94:B94"/>
    <mergeCell ref="A95:B95"/>
    <mergeCell ref="F96:G96"/>
    <mergeCell ref="A85:B85"/>
    <mergeCell ref="A86:O86"/>
    <mergeCell ref="A87:B87"/>
    <mergeCell ref="A88:B88"/>
    <mergeCell ref="A89:B89"/>
    <mergeCell ref="A74:B74"/>
    <mergeCell ref="A75:B75"/>
    <mergeCell ref="A76:B76"/>
    <mergeCell ref="A79:O79"/>
    <mergeCell ref="A80:B80"/>
    <mergeCell ref="A81:B81"/>
    <mergeCell ref="A68:B68"/>
    <mergeCell ref="A69:B69"/>
    <mergeCell ref="A70:B70"/>
    <mergeCell ref="A71:B71"/>
    <mergeCell ref="F72:G72"/>
    <mergeCell ref="A73:B73"/>
    <mergeCell ref="A62:B62"/>
    <mergeCell ref="A63:O63"/>
    <mergeCell ref="A64:B64"/>
    <mergeCell ref="A65:B65"/>
    <mergeCell ref="A66:B66"/>
    <mergeCell ref="A56:O56"/>
    <mergeCell ref="A57:B57"/>
    <mergeCell ref="A58:B58"/>
    <mergeCell ref="A59:B59"/>
    <mergeCell ref="A60:B60"/>
    <mergeCell ref="A61:B61"/>
    <mergeCell ref="F45:G45"/>
    <mergeCell ref="A46:B46"/>
    <mergeCell ref="A47:B47"/>
    <mergeCell ref="A48:B48"/>
    <mergeCell ref="A49:B49"/>
    <mergeCell ref="A54:P54"/>
    <mergeCell ref="A39:B39"/>
    <mergeCell ref="A40:B40"/>
    <mergeCell ref="A41:B41"/>
    <mergeCell ref="A42:B42"/>
    <mergeCell ref="A43:B43"/>
    <mergeCell ref="A44:B44"/>
    <mergeCell ref="A33:B33"/>
    <mergeCell ref="A34:B34"/>
    <mergeCell ref="A35:O35"/>
    <mergeCell ref="A36:B36"/>
    <mergeCell ref="A37:B37"/>
    <mergeCell ref="A38:B38"/>
    <mergeCell ref="A29:O29"/>
    <mergeCell ref="A30:B30"/>
    <mergeCell ref="S30:T30"/>
    <mergeCell ref="A31:B31"/>
    <mergeCell ref="A32:B32"/>
    <mergeCell ref="A21:B21"/>
    <mergeCell ref="F22:G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12:O12"/>
    <mergeCell ref="A13:B13"/>
    <mergeCell ref="A14:B14"/>
    <mergeCell ref="Q3:Q4"/>
    <mergeCell ref="A4:B4"/>
    <mergeCell ref="A5:O5"/>
    <mergeCell ref="A6:O6"/>
    <mergeCell ref="A7:B7"/>
    <mergeCell ref="A8:B8"/>
    <mergeCell ref="A2:P2"/>
    <mergeCell ref="A3:B3"/>
    <mergeCell ref="D3:F3"/>
    <mergeCell ref="G3:G4"/>
    <mergeCell ref="H3:K3"/>
    <mergeCell ref="L3:O3"/>
    <mergeCell ref="A9:B9"/>
    <mergeCell ref="A10:B10"/>
    <mergeCell ref="A11:B11"/>
  </mergeCells>
  <printOptions horizontalCentered="1"/>
  <pageMargins left="0" right="0" top="0.19685039370078741" bottom="0.39370078740157483" header="0.19685039370078741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 школы</vt:lpstr>
    </vt:vector>
  </TitlesOfParts>
  <Company>F.U.C.K.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Ludov1g</dc:creator>
  <cp:lastModifiedBy>fizika</cp:lastModifiedBy>
  <cp:lastPrinted>2023-05-22T08:25:03Z</cp:lastPrinted>
  <dcterms:created xsi:type="dcterms:W3CDTF">2008-12-14T13:36:33Z</dcterms:created>
  <dcterms:modified xsi:type="dcterms:W3CDTF">2024-06-19T08:55:24Z</dcterms:modified>
</cp:coreProperties>
</file>